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anmatr\AppData\Local\Box\Box Edit\Documents\7Z6sQSBL3EGTS76mJkiAQQ==\"/>
    </mc:Choice>
  </mc:AlternateContent>
  <bookViews>
    <workbookView xWindow="0" yWindow="0" windowWidth="28800" windowHeight="14025" tabRatio="782"/>
  </bookViews>
  <sheets>
    <sheet name="Chapter 7" sheetId="19" r:id="rId1"/>
    <sheet name="7.1.1" sheetId="21" r:id="rId2"/>
    <sheet name="7.1.2" sheetId="37" r:id="rId3"/>
    <sheet name="7.2.1" sheetId="25" r:id="rId4"/>
    <sheet name="7.2.2" sheetId="24" r:id="rId5"/>
    <sheet name="7.3.1" sheetId="28" r:id="rId6"/>
    <sheet name="7.3.2" sheetId="29" r:id="rId7"/>
    <sheet name="7.4.1" sheetId="32" r:id="rId8"/>
    <sheet name="7.4.2" sheetId="33" r:id="rId9"/>
    <sheet name="7.4.3" sheetId="34" r:id="rId10"/>
    <sheet name="7.4.4" sheetId="35" r:id="rId11"/>
    <sheet name="7.4.5" sheetId="36" r:id="rId12"/>
  </sheets>
  <externalReferences>
    <externalReference r:id="rId13"/>
    <externalReference r:id="rId14"/>
  </externalReferences>
  <definedNames>
    <definedName name="_ftn1" localSheetId="4">'7.2.2'!#REF!</definedName>
    <definedName name="_ftnref1" localSheetId="4">'7.2.2'!#REF!</definedName>
    <definedName name="hsgpadata" localSheetId="3">#REF!</definedName>
    <definedName name="hsgpadata">#REF!</definedName>
    <definedName name="transferdata" localSheetId="3">#REF!</definedName>
    <definedName name="transferdata">#REF!</definedName>
  </definedNames>
  <calcPr calcId="162913"/>
</workbook>
</file>

<file path=xl/calcChain.xml><?xml version="1.0" encoding="utf-8"?>
<calcChain xmlns="http://schemas.openxmlformats.org/spreadsheetml/2006/main">
  <c r="H8" i="37" l="1"/>
  <c r="G8" i="37"/>
  <c r="F8" i="37"/>
  <c r="E8" i="37"/>
  <c r="D8" i="37"/>
  <c r="C8" i="37"/>
  <c r="B8" i="37"/>
  <c r="F16" i="37" l="1"/>
  <c r="F15" i="37"/>
  <c r="B16" i="37"/>
  <c r="B15" i="37"/>
  <c r="G15" i="37"/>
  <c r="G16" i="37"/>
  <c r="E15" i="37"/>
  <c r="E16" i="37"/>
  <c r="H15" i="37"/>
  <c r="H16" i="37"/>
  <c r="D15" i="37"/>
  <c r="D16" i="37"/>
  <c r="C15" i="37"/>
  <c r="C16" i="37"/>
  <c r="H12" i="21"/>
  <c r="H26" i="21" s="1"/>
  <c r="G12" i="21"/>
  <c r="G26" i="21" s="1"/>
  <c r="F12" i="21"/>
  <c r="F26" i="21" s="1"/>
  <c r="E12" i="21"/>
  <c r="E26" i="21" s="1"/>
  <c r="D12" i="21"/>
  <c r="D26" i="21" s="1"/>
  <c r="C12" i="21"/>
  <c r="C26" i="21" s="1"/>
  <c r="B12" i="21"/>
  <c r="B26" i="21" s="1"/>
  <c r="B18" i="21" l="1"/>
  <c r="E18" i="21"/>
  <c r="B19" i="21"/>
  <c r="E19" i="21"/>
  <c r="B20" i="21"/>
  <c r="E20" i="21"/>
  <c r="B21" i="21"/>
  <c r="E21" i="21"/>
  <c r="B22" i="21"/>
  <c r="E22" i="21"/>
  <c r="B23" i="21"/>
  <c r="E23" i="21"/>
  <c r="B24" i="21"/>
  <c r="E24" i="21"/>
  <c r="B25" i="21"/>
  <c r="E25" i="21"/>
  <c r="C18" i="21"/>
  <c r="F18" i="21"/>
  <c r="C19" i="21"/>
  <c r="F19" i="21"/>
  <c r="C20" i="21"/>
  <c r="F20" i="21"/>
  <c r="C21" i="21"/>
  <c r="F21" i="21"/>
  <c r="C22" i="21"/>
  <c r="F22" i="21"/>
  <c r="C23" i="21"/>
  <c r="F23" i="21"/>
  <c r="C24" i="21"/>
  <c r="F24" i="21"/>
  <c r="C25" i="21"/>
  <c r="F25" i="21"/>
  <c r="D18" i="21"/>
  <c r="G18" i="21"/>
  <c r="D19" i="21"/>
  <c r="G19" i="21"/>
  <c r="D20" i="21"/>
  <c r="G20" i="21"/>
  <c r="D21" i="21"/>
  <c r="G21" i="21"/>
  <c r="D22" i="21"/>
  <c r="G22" i="21"/>
  <c r="D23" i="21"/>
  <c r="G23" i="21"/>
  <c r="D24" i="21"/>
  <c r="G24" i="21"/>
  <c r="D25" i="21"/>
  <c r="G25" i="21"/>
  <c r="H18" i="21"/>
  <c r="H19" i="21"/>
  <c r="H20" i="21"/>
  <c r="H21" i="21"/>
  <c r="H22" i="21"/>
  <c r="H23" i="21"/>
  <c r="H24" i="21"/>
  <c r="H25" i="21"/>
</calcChain>
</file>

<file path=xl/sharedStrings.xml><?xml version="1.0" encoding="utf-8"?>
<sst xmlns="http://schemas.openxmlformats.org/spreadsheetml/2006/main" count="431" uniqueCount="147">
  <si>
    <t>Chapter 7: Diversity</t>
  </si>
  <si>
    <t>7.4: UNDERGRADUATE CAMPUS CLIMATE</t>
  </si>
  <si>
    <t>7.4.1 Response to “Students of my race/ethnicity are respected on this campus”</t>
  </si>
  <si>
    <t xml:space="preserve">7.4.2 Response to “Students of my religion are respected on this campus” </t>
  </si>
  <si>
    <t>7.4.3 Response to “Students of my sexual orientation are respected on this campus”</t>
  </si>
  <si>
    <t xml:space="preserve">7.4.4 Response to “Students of my gender are respected on this campus” </t>
  </si>
  <si>
    <t>7.4.5 Response to “Students with my political beliefs are respected on this campus”</t>
  </si>
  <si>
    <t>Click on an indicator link or its associated tab below to see the table, source and notes.</t>
  </si>
  <si>
    <r>
      <t>7.1.1</t>
    </r>
    <r>
      <rPr>
        <sz val="11"/>
        <rFont val="Calibri"/>
        <family val="2"/>
        <scheme val="minor"/>
      </rPr>
      <t xml:space="preserve"> </t>
    </r>
  </si>
  <si>
    <t>African American</t>
  </si>
  <si>
    <t>American Indian</t>
  </si>
  <si>
    <t>Hispanic/Latino(a)</t>
  </si>
  <si>
    <t>Asian/Pac Isl</t>
  </si>
  <si>
    <t>White</t>
  </si>
  <si>
    <t>International</t>
  </si>
  <si>
    <t>Berkeley</t>
  </si>
  <si>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</si>
  <si>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</si>
  <si>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</si>
  <si>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</si>
  <si>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</si>
  <si>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</si>
  <si>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</si>
  <si>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</si>
  <si>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r>
      <t>7.2.2</t>
    </r>
    <r>
      <rPr>
        <sz val="11"/>
        <rFont val="Calibri"/>
        <family val="2"/>
        <scheme val="minor"/>
      </rPr>
      <t xml:space="preserve"> </t>
    </r>
  </si>
  <si>
    <t>Female</t>
  </si>
  <si>
    <t>Male</t>
  </si>
  <si>
    <r>
      <t>7.3.1</t>
    </r>
    <r>
      <rPr>
        <sz val="11"/>
        <rFont val="Calibri"/>
        <family val="2"/>
        <scheme val="minor"/>
      </rPr>
      <t xml:space="preserve"> </t>
    </r>
  </si>
  <si>
    <t>Response to “Students of my race/ethnicity are respected on this campus”</t>
  </si>
  <si>
    <t>Strongly disagree</t>
  </si>
  <si>
    <t>Disagree</t>
  </si>
  <si>
    <t>Somewhat disagree</t>
  </si>
  <si>
    <t>Somewhat agree</t>
  </si>
  <si>
    <t>Agree</t>
  </si>
  <si>
    <t>Strongly agree</t>
  </si>
  <si>
    <t xml:space="preserve"> </t>
  </si>
  <si>
    <t>Hispanic/
Latino(a)</t>
  </si>
  <si>
    <t>Asian/
Pacific Islander</t>
  </si>
  <si>
    <t>UC-WIDE</t>
  </si>
  <si>
    <t>Hispanic/ Latino(a)</t>
  </si>
  <si>
    <t>Asian/Pac Islander</t>
  </si>
  <si>
    <t>Response to “Students of my religion are respected on this campus”</t>
  </si>
  <si>
    <t>Christian</t>
  </si>
  <si>
    <t>Jewish</t>
  </si>
  <si>
    <t>Muslim</t>
  </si>
  <si>
    <t>Other religions</t>
  </si>
  <si>
    <t>No organized religion</t>
  </si>
  <si>
    <t>Spiritual but not associated with a major religion</t>
  </si>
  <si>
    <t>Response to “Students of my sexual orientation are respected on this campus”</t>
  </si>
  <si>
    <t>Heterosexual or straight</t>
  </si>
  <si>
    <t>Gay or lesbian</t>
  </si>
  <si>
    <t>Bisexual</t>
  </si>
  <si>
    <t>Other</t>
  </si>
  <si>
    <t>Response to “Students of my gender are respected on this campus”</t>
  </si>
  <si>
    <t>Genderqueer/Gender Non-Conforming</t>
  </si>
  <si>
    <t>Response to “Students of my political beliefs are respected on this campus”</t>
  </si>
  <si>
    <t>Very liberal</t>
  </si>
  <si>
    <t>Very conservative</t>
  </si>
  <si>
    <t>Other/Unknown</t>
  </si>
  <si>
    <t>Ethnicity</t>
  </si>
  <si>
    <t>Racial/ethnic distribution of undergraduates</t>
  </si>
  <si>
    <t>7.2.1</t>
  </si>
  <si>
    <t>Undergraduate</t>
  </si>
  <si>
    <t>Graduate Academic</t>
  </si>
  <si>
    <t>Graduate Professional</t>
  </si>
  <si>
    <r>
      <t>7.4.5</t>
    </r>
    <r>
      <rPr>
        <sz val="11"/>
        <rFont val="Calibri"/>
        <family val="2"/>
        <scheme val="minor"/>
      </rPr>
      <t xml:space="preserve"> </t>
    </r>
  </si>
  <si>
    <r>
      <t>7.4.4</t>
    </r>
    <r>
      <rPr>
        <sz val="11"/>
        <rFont val="Calibri"/>
        <family val="2"/>
        <scheme val="minor"/>
      </rPr>
      <t xml:space="preserve"> </t>
    </r>
  </si>
  <si>
    <r>
      <t>7.4.3</t>
    </r>
    <r>
      <rPr>
        <sz val="11"/>
        <rFont val="Calibri"/>
        <family val="2"/>
        <scheme val="minor"/>
      </rPr>
      <t xml:space="preserve"> </t>
    </r>
  </si>
  <si>
    <r>
      <t>7.4.2</t>
    </r>
    <r>
      <rPr>
        <sz val="11"/>
        <rFont val="Calibri"/>
        <family val="2"/>
        <scheme val="minor"/>
      </rPr>
      <t xml:space="preserve"> </t>
    </r>
  </si>
  <si>
    <r>
      <t>7.4.1</t>
    </r>
    <r>
      <rPr>
        <sz val="11"/>
        <rFont val="Calibri"/>
        <family val="2"/>
        <scheme val="minor"/>
      </rPr>
      <t xml:space="preserve"> </t>
    </r>
  </si>
  <si>
    <r>
      <t>7.3.2</t>
    </r>
    <r>
      <rPr>
        <sz val="11"/>
        <rFont val="Calibri"/>
        <family val="2"/>
        <scheme val="minor"/>
      </rPr>
      <t xml:space="preserve"> </t>
    </r>
  </si>
  <si>
    <t>Asian</t>
  </si>
  <si>
    <t>Pacific Islander</t>
  </si>
  <si>
    <t>Two or More Races</t>
  </si>
  <si>
    <t>Asian/Pacific Islander</t>
  </si>
  <si>
    <t>BA/BS Recipients</t>
  </si>
  <si>
    <t>Applicants</t>
  </si>
  <si>
    <t>Admits</t>
  </si>
  <si>
    <t>Enrollees</t>
  </si>
  <si>
    <t>Gender distribution of U.S. BA/BS degree recipients from US institutions compaired to UC doctoral applicants</t>
  </si>
  <si>
    <t>Racial/ethnic distribution of students and ladder‐rank faculty</t>
  </si>
  <si>
    <t>Assistant professor hires compared to 2013‐14 to 2016‐17 (hires) and fall 2017 (current faculty)</t>
  </si>
  <si>
    <t>7.1.2</t>
  </si>
  <si>
    <t>Gender distribution of undergraduates</t>
  </si>
  <si>
    <t>7.1: UNDERGRADUATE PIPELINE</t>
  </si>
  <si>
    <t>7.2 GRADUATE STUDENT PIPELINE</t>
  </si>
  <si>
    <t>7.3: DIVERSITY OF UNDERGRADUATE AND GRADUATE STUDENTS</t>
  </si>
  <si>
    <t>1.1.2 Gender distribution of the UC undergraduate pipeline</t>
  </si>
  <si>
    <t>7.1.1 Racial/ethnic distribution of the UC undergraduate pipeline</t>
  </si>
  <si>
    <t>7.2.1 Racial/ethnic distribution of U.S. BA/BS degree recipients from U.S. institutions compared to UC doctoral applicants</t>
  </si>
  <si>
    <t>7.2.2 Gender distribution of U.S. BA/BS degree recipients from U.S. institutions compared to UC doctoral applicants</t>
  </si>
  <si>
    <t>7.3.1 Racial/ethnic distribution of students and ladder-rank faculty</t>
  </si>
  <si>
    <t>7.3.2 Assistant professor hires compared to ladder-rank faculty</t>
  </si>
  <si>
    <t>Domestic Unk</t>
  </si>
  <si>
    <t>Two or more &amp; Unknown</t>
  </si>
  <si>
    <t>Arts &amp; humanities</t>
  </si>
  <si>
    <t>Social sciences</t>
  </si>
  <si>
    <t>Life sciences</t>
  </si>
  <si>
    <t>Physical sci / math</t>
  </si>
  <si>
    <t>Engr / comp sci</t>
  </si>
  <si>
    <t/>
  </si>
  <si>
    <t>Racial/ethnic distribution (% share) of overall CA public high school pipeline to UC Systemwide, fall 2017</t>
  </si>
  <si>
    <t>12th Graders
(AY2016)</t>
  </si>
  <si>
    <t>HS Grads
(AY2016)</t>
  </si>
  <si>
    <t>HS Grads
w/ A-G
(AY2016)</t>
  </si>
  <si>
    <t>UC Apps
with SAT/ACT
(F'17)</t>
  </si>
  <si>
    <t>UC Admits
with SAT/ACT
(F'17)</t>
  </si>
  <si>
    <t>UC Enrollees
with SAT/ACT
(F'17)</t>
  </si>
  <si>
    <t>UC 1-yr Persisters
with SAT/ACT
(F'17)</t>
  </si>
  <si>
    <t>Gender</t>
  </si>
  <si>
    <t>2010</t>
  </si>
  <si>
    <t>2012</t>
  </si>
  <si>
    <t>2014</t>
  </si>
  <si>
    <t>2016</t>
  </si>
  <si>
    <t>% somewhat agree, agree or strongly agree</t>
  </si>
  <si>
    <t>2018 ONLY</t>
  </si>
  <si>
    <t>Queer</t>
  </si>
  <si>
    <t>Questioning</t>
  </si>
  <si>
    <t>Not listed above</t>
  </si>
  <si>
    <t>Man</t>
  </si>
  <si>
    <t>Woman</t>
  </si>
  <si>
    <t>Trans Man</t>
  </si>
  <si>
    <t>Trans Woman</t>
  </si>
  <si>
    <t>Liberal</t>
  </si>
  <si>
    <t>Slightly liberal</t>
  </si>
  <si>
    <t>Moderate or middle of the road</t>
  </si>
  <si>
    <t>Slightly conservative</t>
  </si>
  <si>
    <t>Conservative</t>
  </si>
  <si>
    <t>Ethnic Origin Group</t>
  </si>
  <si>
    <t>Two or More/Unknown</t>
  </si>
  <si>
    <t>Intenational</t>
  </si>
  <si>
    <t>Ladder Rank Faculty</t>
  </si>
  <si>
    <t>Assistant Professor New Hires</t>
  </si>
  <si>
    <t>(2015-16 to 2018-19)</t>
  </si>
  <si>
    <t>Ladder-rank Faculty</t>
  </si>
  <si>
    <t>(Fall 2019)</t>
  </si>
  <si>
    <t>12th-graders</t>
  </si>
  <si>
    <t>HS Grads</t>
  </si>
  <si>
    <t>HS Grads
Completing A-G</t>
  </si>
  <si>
    <t>UC Applicant</t>
  </si>
  <si>
    <t>UC Admittee</t>
  </si>
  <si>
    <t>UC Enrollee</t>
  </si>
  <si>
    <t>Persisted One Year</t>
  </si>
  <si>
    <t>Gender distribution (% share) of overall CA public high school pipeline to UC Systemwide, fall 2018</t>
  </si>
  <si>
    <t>Gender distribution (N) of overall CA public high school pipeline to UC Systemwide, fall 2018</t>
  </si>
  <si>
    <t xml:space="preserve">12th-graders
</t>
  </si>
  <si>
    <t xml:space="preserve">HS Grads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</si>
</sst>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/>
    <xf numFmtId="0" fontId="6" fillId="0" borderId="0" xfId="0" applyFont="1" applyAlignment="1">
      <alignment horizontal="left"/>
    </xf>
    <xf numFmtId="10" fontId="4" fillId="0" borderId="0" xfId="7" applyNumberFormat="1" applyFont="1" applyAlignment="1"/>
    <xf numFmtId="10" fontId="0" fillId="0" borderId="0" xfId="0" applyNumberFormat="1"/>
    <xf numFmtId="10" fontId="0" fillId="0" borderId="0" xfId="7" applyNumberFormat="1" applyFont="1"/>
    <xf numFmtId="2" fontId="0" fillId="0" borderId="0" xfId="0" applyNumberFormat="1"/>
    <xf numFmtId="0" fontId="10" fillId="2" borderId="1" xfId="0" applyFont="1" applyFill="1" applyBorder="1"/>
    <xf numFmtId="0" fontId="10" fillId="0" borderId="0" xfId="0" applyFont="1"/>
    <xf numFmtId="0" fontId="10" fillId="0" borderId="1" xfId="0" applyFont="1" applyBorder="1"/>
    <xf numFmtId="0" fontId="10" fillId="0" borderId="0" xfId="0" applyFont="1" applyAlignment="1">
      <alignment wrapText="1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Alignment="1">
      <alignment horizontal="left"/>
    </xf>
    <xf numFmtId="10" fontId="10" fillId="0" borderId="0" xfId="7" applyNumberFormat="1" applyFont="1"/>
    <xf numFmtId="0" fontId="10" fillId="2" borderId="1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10" fontId="10" fillId="0" borderId="0" xfId="7" applyNumberFormat="1" applyFont="1" applyAlignment="1">
      <alignment horizontal="right"/>
    </xf>
    <xf numFmtId="10" fontId="0" fillId="0" borderId="0" xfId="7" applyNumberFormat="1" applyFont="1" applyAlignment="1">
      <alignment horizontal="right"/>
    </xf>
    <xf numFmtId="0" fontId="10" fillId="0" borderId="3" xfId="0" applyFont="1" applyBorder="1"/>
    <xf numFmtId="0" fontId="10" fillId="0" borderId="0" xfId="0" applyFont="1" applyFill="1" applyAlignment="1">
      <alignment horizontal="left"/>
    </xf>
    <xf numFmtId="49" fontId="4" fillId="0" borderId="0" xfId="0" applyNumberFormat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/>
    <xf numFmtId="0" fontId="8" fillId="0" borderId="0" xfId="1" applyFont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1" fillId="0" borderId="0" xfId="0" applyFont="1"/>
    <xf numFmtId="10" fontId="11" fillId="0" borderId="0" xfId="0" applyNumberFormat="1" applyFont="1"/>
    <xf numFmtId="0" fontId="11" fillId="0" borderId="0" xfId="0" applyFont="1" applyAlignment="1">
      <alignment horizontal="center"/>
    </xf>
    <xf numFmtId="0" fontId="1" fillId="0" borderId="0" xfId="2"/>
    <xf numFmtId="0" fontId="1" fillId="0" borderId="0" xfId="2"/>
    <xf numFmtId="169" fontId="0" fillId="0" borderId="0" xfId="7" applyNumberFormat="1" applyFont="1"/>
    <xf numFmtId="0" fontId="0" fillId="0" borderId="0" xfId="0" applyAlignment="1">
      <alignment wrapText="1"/>
    </xf>
  </cellXfs>
  <cellStyles count="8">
    <cellStyle name="Hyperlink" xfId="1" builtinId="8"/>
    <cellStyle name="Normal" xfId="0" builtinId="0"/>
    <cellStyle name="Normal 2" xfId="2"/>
    <cellStyle name="Normal 3" xfId="3"/>
    <cellStyle name="Normal 3 2" xfId="4"/>
    <cellStyle name="Normal 4" xfId="5"/>
    <cellStyle name="Percent" xfId="7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nder_Pipeli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thnicity_Pipelin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der_Pipeli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hnicity_Pipeli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M31" sqref="M31"/>
    </sheetView>
  </sheetViews>
  <sheetFormatPr defaultRowHeight="15" x14ac:dyDescent="0.25"/>
  <cols>
    <col min="1" max="1" width="9.140625" style="3" customWidth="1"/>
    <col min="2" max="2" width="9.140625" style="3"/>
    <col min="3" max="3" width="9.140625" style="3" customWidth="1"/>
    <col min="4" max="14" width="9.140625" style="3"/>
    <col min="15" max="15" width="7" style="3" customWidth="1"/>
    <col min="16" max="16384" width="9.140625" style="3"/>
  </cols>
  <sheetData>
    <row r="1" spans="1:18" ht="1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3"/>
      <c r="Q1" s="13"/>
      <c r="R1" s="13"/>
    </row>
    <row r="2" spans="1:18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3"/>
      <c r="Q2" s="13"/>
      <c r="R2" s="13"/>
    </row>
    <row r="3" spans="1:18" ht="1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3"/>
      <c r="Q3" s="13"/>
      <c r="R3" s="13"/>
    </row>
    <row r="4" spans="1:18" ht="1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3"/>
      <c r="Q4" s="13"/>
      <c r="R4" s="13"/>
    </row>
    <row r="5" spans="1:18" ht="1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3"/>
      <c r="Q5" s="13"/>
      <c r="R5" s="13"/>
    </row>
    <row r="6" spans="1:18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3"/>
      <c r="Q6" s="13"/>
      <c r="R6" s="13"/>
    </row>
    <row r="7" spans="1:18" ht="6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13"/>
      <c r="Q7" s="13"/>
      <c r="R7" s="13"/>
    </row>
    <row r="8" spans="1:18" ht="15" customHeight="1" x14ac:dyDescent="0.25">
      <c r="A8" s="51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13"/>
      <c r="Q8" s="13"/>
      <c r="R8" s="13"/>
    </row>
    <row r="9" spans="1:18" ht="1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3"/>
      <c r="Q9" s="13"/>
      <c r="R9" s="13"/>
    </row>
    <row r="10" spans="1:18" ht="15" customHeight="1" x14ac:dyDescent="0.25">
      <c r="A10" s="50" t="s">
        <v>84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"/>
      <c r="Q10" s="1"/>
      <c r="R10" s="1"/>
    </row>
    <row r="11" spans="1:18" ht="15" customHeight="1" x14ac:dyDescent="0.25">
      <c r="A11" s="14"/>
      <c r="B11" s="44" t="s">
        <v>88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"/>
      <c r="Q11" s="1"/>
      <c r="R11" s="1"/>
    </row>
    <row r="12" spans="1:18" s="20" customFormat="1" ht="15" customHeight="1" x14ac:dyDescent="0.25">
      <c r="A12" s="21"/>
      <c r="B12" s="44" t="s">
        <v>87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1"/>
      <c r="Q12" s="1"/>
      <c r="R12" s="1"/>
    </row>
    <row r="13" spans="1:18" ht="15" customHeight="1" x14ac:dyDescent="0.25">
      <c r="A13" s="47" t="s">
        <v>85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1"/>
      <c r="Q13" s="1"/>
      <c r="R13" s="1"/>
    </row>
    <row r="14" spans="1:18" ht="15" customHeight="1" x14ac:dyDescent="0.25">
      <c r="A14" s="11"/>
      <c r="B14" s="44" t="s">
        <v>89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1"/>
      <c r="Q14" s="1"/>
      <c r="R14" s="1"/>
    </row>
    <row r="15" spans="1:18" ht="15" customHeight="1" x14ac:dyDescent="0.25">
      <c r="A15" s="11"/>
      <c r="B15" s="44" t="s">
        <v>90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1"/>
      <c r="Q15" s="1"/>
      <c r="R15" s="1"/>
    </row>
    <row r="16" spans="1:18" ht="15" customHeight="1" x14ac:dyDescent="0.25">
      <c r="A16" s="49" t="s">
        <v>86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"/>
      <c r="Q16" s="1"/>
      <c r="R16" s="1"/>
    </row>
    <row r="17" spans="1:18" ht="15" customHeight="1" x14ac:dyDescent="0.25">
      <c r="A17" s="11"/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1"/>
      <c r="Q17" s="1"/>
      <c r="R17" s="1"/>
    </row>
    <row r="18" spans="1:18" ht="15" customHeight="1" x14ac:dyDescent="0.25">
      <c r="A18" s="11"/>
      <c r="B18" s="44" t="s">
        <v>92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1"/>
      <c r="Q18" s="1"/>
      <c r="R18" s="1"/>
    </row>
    <row r="19" spans="1:18" ht="15" customHeight="1" x14ac:dyDescent="0.25">
      <c r="A19" s="47" t="s">
        <v>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"/>
      <c r="Q19" s="1"/>
      <c r="R19" s="1"/>
    </row>
    <row r="20" spans="1:18" ht="15" customHeight="1" x14ac:dyDescent="0.25">
      <c r="A20" s="11"/>
      <c r="B20" s="44" t="s">
        <v>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"/>
      <c r="Q20" s="1"/>
      <c r="R20" s="1"/>
    </row>
    <row r="21" spans="1:18" ht="15" customHeight="1" x14ac:dyDescent="0.25">
      <c r="A21" s="11"/>
      <c r="B21" s="45" t="s">
        <v>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1"/>
      <c r="Q21" s="1"/>
      <c r="R21" s="1"/>
    </row>
    <row r="22" spans="1:18" ht="15" customHeight="1" x14ac:dyDescent="0.25">
      <c r="A22" s="11"/>
      <c r="B22" s="46" t="s">
        <v>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1"/>
      <c r="Q22" s="1"/>
      <c r="R22" s="1"/>
    </row>
    <row r="23" spans="1:18" ht="15" customHeight="1" x14ac:dyDescent="0.25">
      <c r="A23" s="11"/>
      <c r="B23" s="45" t="s">
        <v>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1"/>
      <c r="Q23" s="1"/>
      <c r="R23" s="1"/>
    </row>
    <row r="24" spans="1:18" ht="15" customHeight="1" x14ac:dyDescent="0.25">
      <c r="A24" s="11"/>
      <c r="B24" s="45" t="s">
        <v>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1"/>
      <c r="Q24" s="1"/>
      <c r="R24" s="1"/>
    </row>
    <row r="25" spans="1:18" ht="15" customHeight="1" x14ac:dyDescent="0.25">
      <c r="A25" s="43" t="s">
        <v>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1"/>
      <c r="Q25" s="1"/>
      <c r="R25" s="1"/>
    </row>
    <row r="26" spans="1:18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"/>
      <c r="Q26" s="1"/>
      <c r="R26" s="1"/>
    </row>
    <row r="27" spans="1:18" x14ac:dyDescent="0.25">
      <c r="A27" s="6"/>
      <c r="B27" s="7"/>
      <c r="C27" s="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7"/>
      <c r="B28" s="7"/>
      <c r="C28" s="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7"/>
      <c r="B29" s="7"/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7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7"/>
      <c r="B31" s="7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3"/>
      <c r="B32" s="13"/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3"/>
      <c r="B33" s="13"/>
      <c r="C33" s="1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3"/>
      <c r="B34" s="13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3"/>
      <c r="B35" s="13"/>
      <c r="C35" s="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3"/>
      <c r="B36" s="13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3"/>
      <c r="B37" s="13"/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3"/>
      <c r="B38" s="13"/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3"/>
      <c r="B39" s="13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3"/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3"/>
      <c r="B41" s="13"/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3"/>
    </row>
  </sheetData>
  <mergeCells count="18">
    <mergeCell ref="A19:O19"/>
    <mergeCell ref="A1:O7"/>
    <mergeCell ref="A16:O16"/>
    <mergeCell ref="A10:O10"/>
    <mergeCell ref="A8:O9"/>
    <mergeCell ref="B17:O17"/>
    <mergeCell ref="B18:O18"/>
    <mergeCell ref="B11:O11"/>
    <mergeCell ref="B14:O14"/>
    <mergeCell ref="B15:O15"/>
    <mergeCell ref="A13:O13"/>
    <mergeCell ref="B12:O12"/>
    <mergeCell ref="A25:O26"/>
    <mergeCell ref="B20:O20"/>
    <mergeCell ref="B21:O21"/>
    <mergeCell ref="B22:O22"/>
    <mergeCell ref="B23:O23"/>
    <mergeCell ref="B24:O24"/>
  </mergeCells>
  <hyperlinks>
    <hyperlink ref="B11" location="'7.1.1'!A1" display="7.1.1 Racial/ethnic distribution of new undergraduates, Universitywide"/>
    <hyperlink ref="B14" location="'7.2.1'!A1" display="7.2.1 Racial/ethnic distribution of graduate academic students, by discipline"/>
    <hyperlink ref="B15" location="'7.2.2'!A1" display="7.2.2 Gender distribution of graduate academic students, by discipline"/>
    <hyperlink ref="B17" location="'7.3.1'!A1" display="7.3.1 Racial/ethnic distribution of students, Universitywide and by campus"/>
    <hyperlink ref="B18" location="'7.3.2'!A1" display="7.3.2 Racial/ethnic distribution of staff, faculty, and academic employees, Universitywide"/>
    <hyperlink ref="B20" location="'7.4.1'!A1" display="7.4.1 Response to “Students of my race/ethnicity are respected on this campus”"/>
    <hyperlink ref="B21" location="'7.4.2'!A1" display="7.4.2 Response to “Students of my religion are respected on this campus” "/>
    <hyperlink ref="B22" location="'7.4.3'!A1" display="7.4.3 Response to “Students of my sexual orientation are respected on this campus”"/>
    <hyperlink ref="B23" location="'7.4.4'!A1" display="7.4.4 Response to “Students of my gender are respected on this campus” "/>
    <hyperlink ref="B24" location="'7.4.5'!A1" display="7.4.5 Response to “Students with my political beliefs are respected on this campus”"/>
    <hyperlink ref="B11:O11" location="'7.1.1'!A1" display="7.1.1 Racial/ethnic distribution of new undergraduates, Universitywide"/>
    <hyperlink ref="B12:O12" location="'7.1.2'!A1" display="1.1.2 Gender distribution of the UC undergraduate pipelin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10"/>
  <sheetViews>
    <sheetView workbookViewId="0">
      <selection activeCell="C32" sqref="C32"/>
    </sheetView>
  </sheetViews>
  <sheetFormatPr defaultRowHeight="15" x14ac:dyDescent="0.25"/>
  <cols>
    <col min="1" max="1" width="23.28515625" style="4" customWidth="1"/>
    <col min="2" max="2" width="16.85546875" style="15" customWidth="1"/>
    <col min="3" max="3" width="14.28515625" style="15" customWidth="1"/>
    <col min="4" max="4" width="19.42578125" style="15" customWidth="1"/>
    <col min="5" max="5" width="20.5703125" style="15" customWidth="1"/>
    <col min="6" max="6" width="17" style="15" customWidth="1"/>
    <col min="7" max="7" width="18.85546875" style="15" customWidth="1"/>
    <col min="8" max="8" width="13.85546875" style="4" bestFit="1" customWidth="1"/>
    <col min="9" max="16384" width="9.140625" style="17"/>
  </cols>
  <sheetData>
    <row r="1" spans="1:8" s="8" customFormat="1" x14ac:dyDescent="0.25">
      <c r="A1" s="10" t="s">
        <v>67</v>
      </c>
      <c r="B1" s="54" t="s">
        <v>48</v>
      </c>
      <c r="C1" s="54"/>
      <c r="D1" s="54"/>
      <c r="E1" s="54"/>
      <c r="F1" s="54"/>
      <c r="G1" s="54"/>
      <c r="H1" s="54"/>
    </row>
    <row r="3" spans="1:8" x14ac:dyDescent="0.25">
      <c r="A3" s="29"/>
      <c r="B3" s="37" t="s">
        <v>29</v>
      </c>
      <c r="C3" s="37" t="s">
        <v>30</v>
      </c>
      <c r="D3" s="37" t="s">
        <v>31</v>
      </c>
      <c r="E3" s="37" t="s">
        <v>32</v>
      </c>
      <c r="F3" s="37" t="s">
        <v>33</v>
      </c>
      <c r="G3" s="37" t="s">
        <v>34</v>
      </c>
    </row>
    <row r="4" spans="1:8" x14ac:dyDescent="0.25">
      <c r="A4" s="30" t="s">
        <v>49</v>
      </c>
      <c r="B4" s="40">
        <v>1.01E-2</v>
      </c>
      <c r="C4" s="40">
        <v>7.9000000000000008E-3</v>
      </c>
      <c r="D4" s="40">
        <v>2.46E-2</v>
      </c>
      <c r="E4" s="40">
        <v>0.12089999999999999</v>
      </c>
      <c r="F4" s="40">
        <v>0.46340000000000003</v>
      </c>
      <c r="G4" s="40">
        <v>0.37319999999999998</v>
      </c>
    </row>
    <row r="5" spans="1:8" x14ac:dyDescent="0.25">
      <c r="A5" s="30" t="s">
        <v>50</v>
      </c>
      <c r="B5" s="40">
        <v>2.5600000000000001E-2</v>
      </c>
      <c r="C5" s="40">
        <v>4.7500000000000001E-2</v>
      </c>
      <c r="D5" s="40">
        <v>9.5100000000000004E-2</v>
      </c>
      <c r="E5" s="40">
        <v>0.29570000000000002</v>
      </c>
      <c r="F5" s="40">
        <v>0.36680000000000001</v>
      </c>
      <c r="G5" s="40">
        <v>0.16930000000000001</v>
      </c>
    </row>
    <row r="6" spans="1:8" x14ac:dyDescent="0.25">
      <c r="A6" s="30" t="s">
        <v>51</v>
      </c>
      <c r="B6" s="40">
        <v>1.77E-2</v>
      </c>
      <c r="C6" s="40">
        <v>2.8999999999999998E-2</v>
      </c>
      <c r="D6" s="40">
        <v>7.7399999999999997E-2</v>
      </c>
      <c r="E6" s="40">
        <v>0.251</v>
      </c>
      <c r="F6" s="40">
        <v>0.41470000000000001</v>
      </c>
      <c r="G6" s="40">
        <v>0.2102</v>
      </c>
    </row>
    <row r="7" spans="1:8" x14ac:dyDescent="0.25">
      <c r="A7" s="42" t="s">
        <v>116</v>
      </c>
      <c r="B7" s="40">
        <v>7.2999999999999995E-2</v>
      </c>
      <c r="C7" s="40">
        <v>8.5800000000000001E-2</v>
      </c>
      <c r="D7" s="40">
        <v>0.1356</v>
      </c>
      <c r="E7" s="40">
        <v>0.28839999999999999</v>
      </c>
      <c r="F7" s="40">
        <v>0.31420000000000003</v>
      </c>
      <c r="G7" s="40">
        <v>0.10300000000000001</v>
      </c>
    </row>
    <row r="8" spans="1:8" x14ac:dyDescent="0.25">
      <c r="A8" s="42" t="s">
        <v>117</v>
      </c>
      <c r="B8" s="40">
        <v>1.1000000000000001E-2</v>
      </c>
      <c r="C8" s="40">
        <v>2.06E-2</v>
      </c>
      <c r="D8" s="40">
        <v>6.0400000000000002E-2</v>
      </c>
      <c r="E8" s="40">
        <v>0.21829999999999999</v>
      </c>
      <c r="F8" s="40">
        <v>0.42759999999999998</v>
      </c>
      <c r="G8" s="40">
        <v>0.26219999999999999</v>
      </c>
    </row>
    <row r="9" spans="1:8" x14ac:dyDescent="0.25">
      <c r="A9" s="42" t="s">
        <v>118</v>
      </c>
      <c r="B9" s="40">
        <v>5.1799999999999999E-2</v>
      </c>
      <c r="C9" s="40">
        <v>4.4699999999999997E-2</v>
      </c>
      <c r="D9" s="40">
        <v>0.1249</v>
      </c>
      <c r="E9" s="40">
        <v>0.27310000000000001</v>
      </c>
      <c r="F9" s="40">
        <v>0.34210000000000002</v>
      </c>
      <c r="G9" s="40">
        <v>0.16350000000000001</v>
      </c>
    </row>
    <row r="10" spans="1:8" x14ac:dyDescent="0.25">
      <c r="B10" s="16"/>
      <c r="C10" s="16"/>
      <c r="D10" s="16"/>
      <c r="E10" s="16"/>
      <c r="F10" s="16"/>
      <c r="G10" s="16"/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9"/>
  <sheetViews>
    <sheetView workbookViewId="0">
      <selection activeCell="C32" sqref="C32"/>
    </sheetView>
  </sheetViews>
  <sheetFormatPr defaultRowHeight="15" x14ac:dyDescent="0.25"/>
  <cols>
    <col min="1" max="1" width="36.140625" style="17" customWidth="1"/>
    <col min="2" max="2" width="16" style="17" customWidth="1"/>
    <col min="3" max="3" width="13" style="17" customWidth="1"/>
    <col min="4" max="4" width="18.28515625" style="17" customWidth="1"/>
    <col min="5" max="5" width="19.85546875" style="17" customWidth="1"/>
    <col min="6" max="6" width="13.140625" style="17" customWidth="1"/>
    <col min="7" max="7" width="20" style="17" customWidth="1"/>
    <col min="8" max="16384" width="9.140625" style="17"/>
  </cols>
  <sheetData>
    <row r="1" spans="1:7" s="8" customFormat="1" ht="15" customHeight="1" x14ac:dyDescent="0.25">
      <c r="A1" s="24" t="s">
        <v>66</v>
      </c>
      <c r="B1" s="17" t="s">
        <v>53</v>
      </c>
    </row>
    <row r="3" spans="1:7" x14ac:dyDescent="0.25">
      <c r="A3" s="29"/>
      <c r="B3" s="37" t="s">
        <v>29</v>
      </c>
      <c r="C3" s="37" t="s">
        <v>30</v>
      </c>
      <c r="D3" s="37" t="s">
        <v>31</v>
      </c>
      <c r="E3" s="37" t="s">
        <v>32</v>
      </c>
      <c r="F3" s="37" t="s">
        <v>33</v>
      </c>
      <c r="G3" s="37" t="s">
        <v>34</v>
      </c>
    </row>
    <row r="4" spans="1:7" x14ac:dyDescent="0.25">
      <c r="A4" s="42" t="s">
        <v>119</v>
      </c>
      <c r="B4" s="27">
        <v>1.5900000000000001E-2</v>
      </c>
      <c r="C4" s="27">
        <v>1.8000000000000002E-2</v>
      </c>
      <c r="D4" s="27">
        <v>4.9299999999999997E-2</v>
      </c>
      <c r="E4" s="27">
        <v>0.16020000000000001</v>
      </c>
      <c r="F4" s="27">
        <v>0.46020000000000005</v>
      </c>
      <c r="G4" s="27">
        <v>0.2964</v>
      </c>
    </row>
    <row r="5" spans="1:7" x14ac:dyDescent="0.25">
      <c r="A5" s="42" t="s">
        <v>120</v>
      </c>
      <c r="B5" s="27">
        <v>1.2800000000000001E-2</v>
      </c>
      <c r="C5" s="27">
        <v>2.6800000000000001E-2</v>
      </c>
      <c r="D5" s="27">
        <v>8.0399999999999985E-2</v>
      </c>
      <c r="E5" s="27">
        <v>0.26729999999999998</v>
      </c>
      <c r="F5" s="27">
        <v>0.44439999999999996</v>
      </c>
      <c r="G5" s="27">
        <v>0.16829999999999998</v>
      </c>
    </row>
    <row r="6" spans="1:7" x14ac:dyDescent="0.25">
      <c r="A6" s="42" t="s">
        <v>121</v>
      </c>
      <c r="B6" s="27">
        <v>6.5199999999999994E-2</v>
      </c>
      <c r="C6" s="27">
        <v>0.1522</v>
      </c>
      <c r="D6" s="27">
        <v>0.18479999999999999</v>
      </c>
      <c r="E6" s="27">
        <v>0.2717</v>
      </c>
      <c r="F6" s="27">
        <v>0.25</v>
      </c>
      <c r="G6" s="27">
        <v>7.6100000000000001E-2</v>
      </c>
    </row>
    <row r="7" spans="1:7" x14ac:dyDescent="0.25">
      <c r="A7" s="42" t="s">
        <v>122</v>
      </c>
      <c r="B7" s="27">
        <v>0.2321</v>
      </c>
      <c r="C7" s="27">
        <v>0.10710000000000001</v>
      </c>
      <c r="D7" s="27">
        <v>0.21429999999999999</v>
      </c>
      <c r="E7" s="27">
        <v>0.19640000000000002</v>
      </c>
      <c r="F7" s="27">
        <v>0.12509999999999999</v>
      </c>
      <c r="G7" s="27">
        <v>0.125</v>
      </c>
    </row>
    <row r="8" spans="1:7" x14ac:dyDescent="0.25">
      <c r="A8" s="42" t="s">
        <v>54</v>
      </c>
      <c r="B8" s="27">
        <v>0.106</v>
      </c>
      <c r="C8" s="27">
        <v>0.14580000000000001</v>
      </c>
      <c r="D8" s="27">
        <v>0.20319999999999999</v>
      </c>
      <c r="E8" s="27">
        <v>0.25629999999999997</v>
      </c>
      <c r="F8" s="27">
        <v>0.2165</v>
      </c>
      <c r="G8" s="27">
        <v>7.22E-2</v>
      </c>
    </row>
    <row r="9" spans="1:7" x14ac:dyDescent="0.25">
      <c r="A9" s="42" t="s">
        <v>118</v>
      </c>
      <c r="B9" s="27">
        <v>0.17499999999999999</v>
      </c>
      <c r="C9" s="27">
        <v>9.1700000000000004E-2</v>
      </c>
      <c r="D9" s="27">
        <v>0.18329999999999999</v>
      </c>
      <c r="E9" s="27">
        <v>0.19170000000000001</v>
      </c>
      <c r="F9" s="27">
        <v>0.25</v>
      </c>
      <c r="G9" s="27">
        <v>0.10830000000000001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27"/>
  <sheetViews>
    <sheetView workbookViewId="0">
      <selection activeCell="C32" sqref="C32"/>
    </sheetView>
  </sheetViews>
  <sheetFormatPr defaultRowHeight="15" x14ac:dyDescent="0.25"/>
  <cols>
    <col min="1" max="1" width="33.7109375" style="17" customWidth="1"/>
    <col min="2" max="2" width="9.140625" style="17"/>
    <col min="3" max="3" width="17" style="17" customWidth="1"/>
    <col min="4" max="4" width="9.140625" style="17"/>
    <col min="5" max="5" width="19.7109375" style="17" customWidth="1"/>
    <col min="6" max="6" width="18.5703125" style="17" customWidth="1"/>
    <col min="7" max="7" width="11.7109375" style="17" customWidth="1"/>
    <col min="8" max="16384" width="9.140625" style="17"/>
  </cols>
  <sheetData>
    <row r="1" spans="1:7" s="8" customFormat="1" x14ac:dyDescent="0.25">
      <c r="A1" s="10" t="s">
        <v>65</v>
      </c>
      <c r="B1" s="53" t="s">
        <v>55</v>
      </c>
      <c r="C1" s="53"/>
      <c r="D1" s="53"/>
      <c r="E1" s="53"/>
      <c r="F1" s="53"/>
      <c r="G1" s="53"/>
    </row>
    <row r="3" spans="1:7" x14ac:dyDescent="0.25">
      <c r="A3" s="29"/>
      <c r="B3" s="37" t="s">
        <v>29</v>
      </c>
      <c r="C3" s="37" t="s">
        <v>30</v>
      </c>
      <c r="D3" s="37" t="s">
        <v>31</v>
      </c>
      <c r="E3" s="37" t="s">
        <v>32</v>
      </c>
      <c r="F3" s="37" t="s">
        <v>33</v>
      </c>
      <c r="G3" s="37" t="s">
        <v>34</v>
      </c>
    </row>
    <row r="4" spans="1:7" x14ac:dyDescent="0.25">
      <c r="A4" s="42" t="s">
        <v>56</v>
      </c>
      <c r="B4" s="27">
        <v>2.2099999999999998E-2</v>
      </c>
      <c r="C4" s="27">
        <v>1.9099999999999999E-2</v>
      </c>
      <c r="D4" s="27">
        <v>5.1799999999999999E-2</v>
      </c>
      <c r="E4" s="27">
        <v>0.1603</v>
      </c>
      <c r="F4" s="27">
        <v>0.3604</v>
      </c>
      <c r="G4" s="27">
        <v>0.38619999999999999</v>
      </c>
    </row>
    <row r="5" spans="1:7" x14ac:dyDescent="0.25">
      <c r="A5" s="42" t="s">
        <v>123</v>
      </c>
      <c r="B5" s="27">
        <v>9.3999999999999986E-3</v>
      </c>
      <c r="C5" s="27">
        <v>1.29E-2</v>
      </c>
      <c r="D5" s="27">
        <v>3.8199999999999998E-2</v>
      </c>
      <c r="E5" s="27">
        <v>0.16570000000000001</v>
      </c>
      <c r="F5" s="27">
        <v>0.47009999999999996</v>
      </c>
      <c r="G5" s="27">
        <v>0.30359999999999998</v>
      </c>
    </row>
    <row r="6" spans="1:7" x14ac:dyDescent="0.25">
      <c r="A6" s="42" t="s">
        <v>124</v>
      </c>
      <c r="B6" s="27">
        <v>1.18E-2</v>
      </c>
      <c r="C6" s="27">
        <v>2.1899999999999999E-2</v>
      </c>
      <c r="D6" s="27">
        <v>6.4399999999999999E-2</v>
      </c>
      <c r="E6" s="27">
        <v>0.23499999999999999</v>
      </c>
      <c r="F6" s="27">
        <v>0.46460000000000001</v>
      </c>
      <c r="G6" s="27">
        <v>0.20219999999999999</v>
      </c>
    </row>
    <row r="7" spans="1:7" x14ac:dyDescent="0.25">
      <c r="A7" s="42" t="s">
        <v>125</v>
      </c>
      <c r="B7" s="27">
        <v>3.15E-2</v>
      </c>
      <c r="C7" s="27">
        <v>4.3499999999999997E-2</v>
      </c>
      <c r="D7" s="27">
        <v>0.1036</v>
      </c>
      <c r="E7" s="27">
        <v>0.27289999999999998</v>
      </c>
      <c r="F7" s="27">
        <v>0.39240000000000003</v>
      </c>
      <c r="G7" s="27">
        <v>0.15609999999999999</v>
      </c>
    </row>
    <row r="8" spans="1:7" x14ac:dyDescent="0.25">
      <c r="A8" s="42" t="s">
        <v>126</v>
      </c>
      <c r="B8" s="27">
        <v>0.13119999999999998</v>
      </c>
      <c r="C8" s="27">
        <v>0.16550000000000001</v>
      </c>
      <c r="D8" s="27">
        <v>0.19789999999999999</v>
      </c>
      <c r="E8" s="27">
        <v>0.2268</v>
      </c>
      <c r="F8" s="27">
        <v>0.20280000000000001</v>
      </c>
      <c r="G8" s="27">
        <v>7.5800000000000006E-2</v>
      </c>
    </row>
    <row r="9" spans="1:7" x14ac:dyDescent="0.25">
      <c r="A9" s="42" t="s">
        <v>127</v>
      </c>
      <c r="B9" s="27">
        <v>0.28399999999999997</v>
      </c>
      <c r="C9" s="27">
        <v>0.17749999999999999</v>
      </c>
      <c r="D9" s="27">
        <v>0.1411</v>
      </c>
      <c r="E9" s="27">
        <v>0.1646</v>
      </c>
      <c r="F9" s="27">
        <v>0.1646</v>
      </c>
      <c r="G9" s="27">
        <v>6.8199999999999997E-2</v>
      </c>
    </row>
    <row r="10" spans="1:7" x14ac:dyDescent="0.25">
      <c r="A10" s="42" t="s">
        <v>57</v>
      </c>
      <c r="B10" s="27">
        <v>0.48950000000000005</v>
      </c>
      <c r="C10" s="27" t="s">
        <v>35</v>
      </c>
      <c r="D10" s="27">
        <v>9.6000000000000002E-2</v>
      </c>
      <c r="E10" s="27">
        <v>0.1148</v>
      </c>
      <c r="F10" s="27">
        <v>9.1300000000000006E-2</v>
      </c>
      <c r="G10" s="27">
        <v>8.43E-2</v>
      </c>
    </row>
    <row r="11" spans="1:7" x14ac:dyDescent="0.25">
      <c r="A11" s="42" t="s">
        <v>52</v>
      </c>
      <c r="B11" s="27">
        <v>0.1079</v>
      </c>
      <c r="C11" s="27">
        <v>9.35E-2</v>
      </c>
      <c r="D11" s="27">
        <v>0.13009999999999999</v>
      </c>
      <c r="E11" s="27">
        <v>0.2384</v>
      </c>
      <c r="F11" s="27">
        <v>0.29320000000000002</v>
      </c>
      <c r="G11" s="27">
        <v>0.13699999999999998</v>
      </c>
    </row>
    <row r="12" spans="1:7" x14ac:dyDescent="0.25">
      <c r="C12" s="23"/>
      <c r="D12" s="23"/>
      <c r="E12" s="23"/>
      <c r="F12" s="23"/>
      <c r="G12" s="23"/>
    </row>
    <row r="13" spans="1:7" x14ac:dyDescent="0.25">
      <c r="C13" s="23"/>
      <c r="D13" s="23"/>
      <c r="E13" s="23"/>
      <c r="F13" s="23"/>
      <c r="G13" s="23"/>
    </row>
    <row r="14" spans="1:7" x14ac:dyDescent="0.25">
      <c r="C14" s="23"/>
      <c r="D14" s="23"/>
      <c r="E14" s="23"/>
      <c r="F14" s="23"/>
      <c r="G14" s="23"/>
    </row>
    <row r="15" spans="1:7" x14ac:dyDescent="0.25">
      <c r="C15" s="23"/>
      <c r="D15" s="23"/>
      <c r="E15" s="23"/>
      <c r="F15" s="23"/>
      <c r="G15" s="23"/>
    </row>
    <row r="16" spans="1:7" x14ac:dyDescent="0.25">
      <c r="C16" s="23"/>
      <c r="D16" s="23"/>
      <c r="E16" s="23"/>
      <c r="F16" s="23"/>
      <c r="G16" s="23"/>
    </row>
    <row r="17" spans="3:7" hidden="1" x14ac:dyDescent="0.25">
      <c r="C17" s="23"/>
      <c r="D17" s="23"/>
      <c r="E17" s="23"/>
      <c r="F17" s="23"/>
      <c r="G17" s="23"/>
    </row>
    <row r="18" spans="3:7" x14ac:dyDescent="0.25">
      <c r="C18" s="23"/>
      <c r="D18" s="23"/>
      <c r="E18" s="23"/>
      <c r="F18" s="23"/>
      <c r="G18" s="23"/>
    </row>
    <row r="19" spans="3:7" x14ac:dyDescent="0.25">
      <c r="C19" s="23"/>
      <c r="D19" s="23"/>
      <c r="E19" s="23"/>
      <c r="F19" s="23"/>
      <c r="G19" s="23"/>
    </row>
    <row r="20" spans="3:7" x14ac:dyDescent="0.25">
      <c r="C20" s="23"/>
      <c r="D20" s="23"/>
      <c r="E20" s="23"/>
      <c r="F20" s="23"/>
      <c r="G20" s="23"/>
    </row>
    <row r="21" spans="3:7" x14ac:dyDescent="0.25">
      <c r="C21" s="23"/>
      <c r="D21" s="23"/>
      <c r="E21" s="23"/>
      <c r="F21" s="23"/>
      <c r="G21" s="23"/>
    </row>
    <row r="22" spans="3:7" x14ac:dyDescent="0.25">
      <c r="C22" s="23"/>
      <c r="D22" s="23"/>
      <c r="E22" s="23"/>
      <c r="F22" s="23"/>
      <c r="G22" s="23"/>
    </row>
    <row r="23" spans="3:7" x14ac:dyDescent="0.25">
      <c r="C23" s="23"/>
      <c r="D23" s="23"/>
      <c r="E23" s="23"/>
      <c r="F23" s="23"/>
      <c r="G23" s="23"/>
    </row>
    <row r="24" spans="3:7" x14ac:dyDescent="0.25">
      <c r="C24" s="23"/>
      <c r="D24" s="23"/>
      <c r="E24" s="23"/>
      <c r="F24" s="23"/>
      <c r="G24" s="23"/>
    </row>
    <row r="25" spans="3:7" x14ac:dyDescent="0.25">
      <c r="C25" s="23"/>
      <c r="D25" s="23"/>
      <c r="E25" s="23"/>
      <c r="F25" s="23"/>
      <c r="G25" s="23"/>
    </row>
    <row r="26" spans="3:7" x14ac:dyDescent="0.25">
      <c r="C26" s="23"/>
      <c r="D26" s="23"/>
      <c r="E26" s="23"/>
      <c r="F26" s="23"/>
      <c r="G26" s="23"/>
    </row>
    <row r="27" spans="3:7" x14ac:dyDescent="0.25">
      <c r="C27" s="23"/>
      <c r="D27" s="23"/>
      <c r="E27" s="23"/>
      <c r="F27" s="23"/>
      <c r="G27" s="2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31"/>
  <sheetViews>
    <sheetView topLeftCell="A2" workbookViewId="0">
      <selection activeCell="H12" sqref="H12"/>
    </sheetView>
  </sheetViews>
  <sheetFormatPr defaultRowHeight="15" x14ac:dyDescent="0.25"/>
  <cols>
    <col min="1" max="1" width="23.140625" style="17" customWidth="1"/>
    <col min="2" max="8" width="20.7109375" style="17" customWidth="1"/>
    <col min="9" max="16384" width="9.140625" style="17"/>
  </cols>
  <sheetData>
    <row r="1" spans="1:9" s="8" customFormat="1" x14ac:dyDescent="0.25">
      <c r="A1" s="10" t="s">
        <v>8</v>
      </c>
      <c r="B1" s="53" t="s">
        <v>60</v>
      </c>
      <c r="C1" s="53"/>
      <c r="D1" s="53"/>
      <c r="E1" s="53"/>
      <c r="F1" s="53"/>
      <c r="G1" s="53"/>
      <c r="H1" s="53"/>
    </row>
    <row r="3" spans="1:9" ht="30" x14ac:dyDescent="0.25">
      <c r="A3" s="1" t="s">
        <v>59</v>
      </c>
      <c r="B3" s="61" t="s">
        <v>145</v>
      </c>
      <c r="C3" s="61" t="s">
        <v>146</v>
      </c>
      <c r="D3" s="61" t="s">
        <v>138</v>
      </c>
      <c r="E3" s="1" t="s">
        <v>139</v>
      </c>
      <c r="F3" s="61" t="s">
        <v>140</v>
      </c>
      <c r="G3" s="1" t="s">
        <v>141</v>
      </c>
      <c r="H3" s="1" t="s">
        <v>142</v>
      </c>
      <c r="I3" s="1"/>
    </row>
    <row r="4" spans="1:9" x14ac:dyDescent="0.25">
      <c r="A4" s="1" t="s">
        <v>58</v>
      </c>
      <c r="B4" s="1">
        <v>3986</v>
      </c>
      <c r="C4" s="1">
        <v>2549</v>
      </c>
      <c r="D4" s="1">
        <v>1212</v>
      </c>
      <c r="E4" s="1">
        <v>1323</v>
      </c>
      <c r="F4" s="1">
        <v>1886</v>
      </c>
      <c r="G4" s="1">
        <v>707</v>
      </c>
      <c r="H4" s="1">
        <v>629</v>
      </c>
      <c r="I4" s="1"/>
    </row>
    <row r="5" spans="1:9" x14ac:dyDescent="0.25">
      <c r="A5" s="1" t="s">
        <v>73</v>
      </c>
      <c r="B5" s="1">
        <v>13324</v>
      </c>
      <c r="C5" s="1">
        <v>11579</v>
      </c>
      <c r="D5" s="1">
        <v>6468</v>
      </c>
      <c r="E5" s="1">
        <v>3556</v>
      </c>
      <c r="F5" s="1">
        <v>5810</v>
      </c>
      <c r="G5" s="1">
        <v>1920</v>
      </c>
      <c r="H5" s="1">
        <v>1919</v>
      </c>
      <c r="I5" s="1"/>
    </row>
    <row r="6" spans="1:9" x14ac:dyDescent="0.25">
      <c r="A6" s="1" t="s">
        <v>13</v>
      </c>
      <c r="B6" s="1">
        <v>118923</v>
      </c>
      <c r="C6" s="1">
        <v>106669</v>
      </c>
      <c r="D6" s="1">
        <v>58180</v>
      </c>
      <c r="E6" s="1">
        <v>12988</v>
      </c>
      <c r="F6" s="1">
        <v>21815</v>
      </c>
      <c r="G6" s="1">
        <v>6415</v>
      </c>
      <c r="H6" s="1">
        <v>6006</v>
      </c>
      <c r="I6" s="1"/>
    </row>
    <row r="7" spans="1:9" x14ac:dyDescent="0.25">
      <c r="A7" s="1" t="s">
        <v>72</v>
      </c>
      <c r="B7" s="1">
        <v>2530</v>
      </c>
      <c r="C7" s="1">
        <v>2132</v>
      </c>
      <c r="D7" s="1">
        <v>913</v>
      </c>
      <c r="E7" s="1">
        <v>207</v>
      </c>
      <c r="F7" s="1">
        <v>445</v>
      </c>
      <c r="G7" s="1">
        <v>94</v>
      </c>
      <c r="H7" s="1">
        <v>83</v>
      </c>
      <c r="I7" s="1"/>
    </row>
    <row r="8" spans="1:9" x14ac:dyDescent="0.25">
      <c r="A8" s="1" t="s">
        <v>71</v>
      </c>
      <c r="B8" s="1">
        <v>61631</v>
      </c>
      <c r="C8" s="1">
        <v>57671</v>
      </c>
      <c r="D8" s="1">
        <v>41819</v>
      </c>
      <c r="E8" s="1">
        <v>20344</v>
      </c>
      <c r="F8" s="1">
        <v>28525</v>
      </c>
      <c r="G8" s="1">
        <v>12275</v>
      </c>
      <c r="H8" s="1">
        <v>11722</v>
      </c>
      <c r="I8" s="1"/>
    </row>
    <row r="9" spans="1:9" x14ac:dyDescent="0.25">
      <c r="A9" s="1" t="s">
        <v>11</v>
      </c>
      <c r="B9" s="1">
        <v>256468</v>
      </c>
      <c r="C9" s="1">
        <v>212551</v>
      </c>
      <c r="D9" s="1">
        <v>90425</v>
      </c>
      <c r="E9" s="1">
        <v>22302</v>
      </c>
      <c r="F9" s="1">
        <v>42612</v>
      </c>
      <c r="G9" s="1">
        <v>11089</v>
      </c>
      <c r="H9" s="1">
        <v>9559</v>
      </c>
      <c r="I9" s="1"/>
    </row>
    <row r="10" spans="1:9" x14ac:dyDescent="0.25">
      <c r="A10" s="1" t="s">
        <v>10</v>
      </c>
      <c r="B10" s="1">
        <v>2904</v>
      </c>
      <c r="C10" s="1">
        <v>2203</v>
      </c>
      <c r="D10" s="1">
        <v>708</v>
      </c>
      <c r="E10" s="1">
        <v>84</v>
      </c>
      <c r="F10" s="1">
        <v>156</v>
      </c>
      <c r="G10" s="1">
        <v>46</v>
      </c>
      <c r="H10" s="1">
        <v>33</v>
      </c>
      <c r="I10" s="1"/>
    </row>
    <row r="11" spans="1:9" x14ac:dyDescent="0.25">
      <c r="A11" s="1" t="s">
        <v>9</v>
      </c>
      <c r="B11" s="1">
        <v>29455</v>
      </c>
      <c r="C11" s="1">
        <v>22851</v>
      </c>
      <c r="D11" s="1">
        <v>9044</v>
      </c>
      <c r="E11" s="1">
        <v>1668</v>
      </c>
      <c r="F11" s="1">
        <v>3760</v>
      </c>
      <c r="G11" s="1">
        <v>905</v>
      </c>
      <c r="H11" s="1">
        <v>809</v>
      </c>
      <c r="I11" s="1"/>
    </row>
    <row r="12" spans="1:9" x14ac:dyDescent="0.25">
      <c r="A12" s="1" t="s">
        <v>100</v>
      </c>
      <c r="B12" s="1">
        <f t="shared" ref="B12:H12" si="0">SUM(B4:B11)</f>
        <v>489221</v>
      </c>
      <c r="C12" s="1">
        <f t="shared" si="0"/>
        <v>418205</v>
      </c>
      <c r="D12" s="1">
        <f t="shared" si="0"/>
        <v>208769</v>
      </c>
      <c r="E12" s="1">
        <f t="shared" si="0"/>
        <v>62472</v>
      </c>
      <c r="F12" s="1">
        <f t="shared" si="0"/>
        <v>105009</v>
      </c>
      <c r="G12" s="1">
        <f t="shared" si="0"/>
        <v>33451</v>
      </c>
      <c r="H12" s="1">
        <f t="shared" si="0"/>
        <v>30760</v>
      </c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 t="s">
        <v>101</v>
      </c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 t="s">
        <v>59</v>
      </c>
      <c r="B17" s="1" t="s">
        <v>102</v>
      </c>
      <c r="C17" s="1" t="s">
        <v>103</v>
      </c>
      <c r="D17" s="1" t="s">
        <v>104</v>
      </c>
      <c r="E17" s="1" t="s">
        <v>105</v>
      </c>
      <c r="F17" s="1" t="s">
        <v>106</v>
      </c>
      <c r="G17" s="1" t="s">
        <v>107</v>
      </c>
      <c r="H17" s="1" t="s">
        <v>108</v>
      </c>
      <c r="I17" s="1"/>
    </row>
    <row r="18" spans="1:9" x14ac:dyDescent="0.25">
      <c r="A18" s="1" t="s">
        <v>58</v>
      </c>
      <c r="B18" s="28">
        <f>B4/B$12*100</f>
        <v>0.81476469734537149</v>
      </c>
      <c r="C18" s="28">
        <f t="shared" ref="C18:H26" si="1">C4/C$12*100</f>
        <v>0.60950969022369406</v>
      </c>
      <c r="D18" s="28">
        <f t="shared" si="1"/>
        <v>0.58054596228367239</v>
      </c>
      <c r="E18" s="28">
        <f t="shared" si="1"/>
        <v>2.1177487514406454</v>
      </c>
      <c r="F18" s="28">
        <f t="shared" si="1"/>
        <v>1.7960365302021732</v>
      </c>
      <c r="G18" s="28">
        <f t="shared" si="1"/>
        <v>2.1135392066006995</v>
      </c>
      <c r="H18" s="28">
        <f t="shared" si="1"/>
        <v>2.0448634590377113</v>
      </c>
      <c r="I18" s="1"/>
    </row>
    <row r="19" spans="1:9" x14ac:dyDescent="0.25">
      <c r="A19" s="1" t="s">
        <v>73</v>
      </c>
      <c r="B19" s="28">
        <f t="shared" ref="B19:G26" si="2">B5/B$12*100</f>
        <v>2.723513504121859</v>
      </c>
      <c r="C19" s="28">
        <f t="shared" si="2"/>
        <v>2.7687378199686754</v>
      </c>
      <c r="D19" s="28">
        <f t="shared" si="2"/>
        <v>3.0981611254544497</v>
      </c>
      <c r="E19" s="28">
        <f t="shared" si="2"/>
        <v>5.6921500832372898</v>
      </c>
      <c r="F19" s="28">
        <f t="shared" si="2"/>
        <v>5.5328590882686246</v>
      </c>
      <c r="G19" s="28">
        <f t="shared" si="2"/>
        <v>5.7397387223102445</v>
      </c>
      <c r="H19" s="28">
        <f t="shared" si="1"/>
        <v>6.2386215864759427</v>
      </c>
      <c r="I19" s="1"/>
    </row>
    <row r="20" spans="1:9" x14ac:dyDescent="0.25">
      <c r="A20" s="1" t="s">
        <v>13</v>
      </c>
      <c r="B20" s="28">
        <f t="shared" si="2"/>
        <v>24.308645785851386</v>
      </c>
      <c r="C20" s="28">
        <f t="shared" si="2"/>
        <v>25.506390406618763</v>
      </c>
      <c r="D20" s="28">
        <f t="shared" si="2"/>
        <v>27.868122182891135</v>
      </c>
      <c r="E20" s="28">
        <f t="shared" si="2"/>
        <v>20.790113971059036</v>
      </c>
      <c r="F20" s="28">
        <f t="shared" si="2"/>
        <v>20.774409812492262</v>
      </c>
      <c r="G20" s="28">
        <f t="shared" si="2"/>
        <v>19.177304116468864</v>
      </c>
      <c r="H20" s="28">
        <f t="shared" si="1"/>
        <v>19.525357607282185</v>
      </c>
      <c r="I20" s="1"/>
    </row>
    <row r="21" spans="1:9" x14ac:dyDescent="0.25">
      <c r="A21" s="1" t="s">
        <v>72</v>
      </c>
      <c r="B21" s="28">
        <f t="shared" si="2"/>
        <v>0.5171486914911666</v>
      </c>
      <c r="C21" s="28">
        <f t="shared" si="2"/>
        <v>0.50979782642483951</v>
      </c>
      <c r="D21" s="28">
        <f t="shared" si="2"/>
        <v>0.43732546498761787</v>
      </c>
      <c r="E21" s="28">
        <f t="shared" si="2"/>
        <v>0.33134844410295811</v>
      </c>
      <c r="F21" s="28">
        <f t="shared" si="2"/>
        <v>0.42377320039234734</v>
      </c>
      <c r="G21" s="28">
        <f t="shared" si="2"/>
        <v>0.28100804161310577</v>
      </c>
      <c r="H21" s="28">
        <f t="shared" si="1"/>
        <v>0.26983094928478546</v>
      </c>
      <c r="I21" s="1"/>
    </row>
    <row r="22" spans="1:9" x14ac:dyDescent="0.25">
      <c r="A22" s="1" t="s">
        <v>71</v>
      </c>
      <c r="B22" s="28">
        <f t="shared" si="2"/>
        <v>12.597783006044303</v>
      </c>
      <c r="C22" s="28">
        <f t="shared" si="2"/>
        <v>13.790126851663659</v>
      </c>
      <c r="D22" s="28">
        <f t="shared" si="2"/>
        <v>20.031230690380276</v>
      </c>
      <c r="E22" s="28">
        <f t="shared" si="2"/>
        <v>32.564989115123581</v>
      </c>
      <c r="F22" s="28">
        <f t="shared" si="2"/>
        <v>27.164338294812822</v>
      </c>
      <c r="G22" s="28">
        <f t="shared" si="2"/>
        <v>36.695465008519925</v>
      </c>
      <c r="H22" s="28">
        <f t="shared" si="1"/>
        <v>38.107932379713915</v>
      </c>
      <c r="I22" s="1"/>
    </row>
    <row r="23" spans="1:9" x14ac:dyDescent="0.25">
      <c r="A23" s="1" t="s">
        <v>11</v>
      </c>
      <c r="B23" s="28">
        <f t="shared" si="2"/>
        <v>52.423751228994661</v>
      </c>
      <c r="C23" s="28">
        <f t="shared" si="2"/>
        <v>50.824595593070384</v>
      </c>
      <c r="D23" s="28">
        <f t="shared" si="2"/>
        <v>43.313422969885373</v>
      </c>
      <c r="E23" s="28">
        <f t="shared" si="2"/>
        <v>35.699193238570878</v>
      </c>
      <c r="F23" s="28">
        <f t="shared" si="2"/>
        <v>40.579378910379113</v>
      </c>
      <c r="G23" s="28">
        <f t="shared" si="2"/>
        <v>33.149980568592866</v>
      </c>
      <c r="H23" s="28">
        <f t="shared" si="1"/>
        <v>31.076072821846555</v>
      </c>
      <c r="I23" s="1"/>
    </row>
    <row r="24" spans="1:9" x14ac:dyDescent="0.25">
      <c r="A24" s="1" t="s">
        <v>10</v>
      </c>
      <c r="B24" s="28">
        <f t="shared" si="2"/>
        <v>0.59359675892899122</v>
      </c>
      <c r="C24" s="28">
        <f t="shared" si="2"/>
        <v>0.52677514616037591</v>
      </c>
      <c r="D24" s="28">
        <f t="shared" si="2"/>
        <v>0.33913080965085812</v>
      </c>
      <c r="E24" s="28">
        <f t="shared" si="2"/>
        <v>0.13446023818670766</v>
      </c>
      <c r="F24" s="28">
        <f t="shared" si="2"/>
        <v>0.14855869496900265</v>
      </c>
      <c r="G24" s="28">
        <f t="shared" si="2"/>
        <v>0.1375145735553496</v>
      </c>
      <c r="H24" s="28">
        <f t="shared" si="1"/>
        <v>0.10728218465539661</v>
      </c>
      <c r="I24" s="1"/>
    </row>
    <row r="25" spans="1:9" x14ac:dyDescent="0.25">
      <c r="A25" s="1" t="s">
        <v>9</v>
      </c>
      <c r="B25" s="28">
        <f t="shared" si="2"/>
        <v>6.0207963272222571</v>
      </c>
      <c r="C25" s="28">
        <f t="shared" si="2"/>
        <v>5.4640666658696091</v>
      </c>
      <c r="D25" s="28">
        <f t="shared" si="2"/>
        <v>4.332060794466611</v>
      </c>
      <c r="E25" s="28">
        <f t="shared" si="2"/>
        <v>2.6699961582789089</v>
      </c>
      <c r="F25" s="28">
        <f t="shared" si="2"/>
        <v>3.5806454684836537</v>
      </c>
      <c r="G25" s="28">
        <f t="shared" si="2"/>
        <v>2.7054497623389433</v>
      </c>
      <c r="H25" s="28">
        <f t="shared" si="1"/>
        <v>2.6300390117035111</v>
      </c>
      <c r="I25" s="1"/>
    </row>
    <row r="26" spans="1:9" x14ac:dyDescent="0.25">
      <c r="A26" s="1" t="s">
        <v>100</v>
      </c>
      <c r="B26" s="1">
        <f t="shared" si="2"/>
        <v>100</v>
      </c>
      <c r="C26" s="1">
        <f t="shared" si="2"/>
        <v>100</v>
      </c>
      <c r="D26" s="1">
        <f t="shared" si="2"/>
        <v>100</v>
      </c>
      <c r="E26" s="1">
        <f t="shared" si="2"/>
        <v>100</v>
      </c>
      <c r="F26" s="1">
        <f t="shared" si="2"/>
        <v>100</v>
      </c>
      <c r="G26" s="1">
        <f t="shared" si="2"/>
        <v>100</v>
      </c>
      <c r="H26" s="1">
        <f t="shared" si="1"/>
        <v>100</v>
      </c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sortState columnSort="1" ref="C1:I39">
    <sortCondition ref="C1:I1"/>
  </sortState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17"/>
  <sheetViews>
    <sheetView workbookViewId="0">
      <selection activeCell="C29" sqref="C29"/>
    </sheetView>
  </sheetViews>
  <sheetFormatPr defaultRowHeight="15" x14ac:dyDescent="0.25"/>
  <cols>
    <col min="1" max="6" width="20.7109375" customWidth="1"/>
    <col min="7" max="7" width="13.5703125" customWidth="1"/>
    <col min="8" max="8" width="20.7109375" customWidth="1"/>
  </cols>
  <sheetData>
    <row r="1" spans="1:8" x14ac:dyDescent="0.25">
      <c r="A1" s="10" t="s">
        <v>82</v>
      </c>
      <c r="B1" s="53" t="s">
        <v>83</v>
      </c>
      <c r="C1" s="53"/>
      <c r="D1" s="53"/>
      <c r="E1" s="53"/>
      <c r="F1" s="53"/>
      <c r="G1" s="53"/>
      <c r="H1" s="53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1" t="s">
        <v>144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30" x14ac:dyDescent="0.25">
      <c r="A5" s="1" t="s">
        <v>109</v>
      </c>
      <c r="B5" s="61" t="s">
        <v>136</v>
      </c>
      <c r="C5" s="61" t="s">
        <v>137</v>
      </c>
      <c r="D5" s="61" t="s">
        <v>138</v>
      </c>
      <c r="E5" s="61" t="s">
        <v>139</v>
      </c>
      <c r="F5" s="61" t="s">
        <v>140</v>
      </c>
      <c r="G5" s="61" t="s">
        <v>141</v>
      </c>
      <c r="H5" s="61" t="s">
        <v>142</v>
      </c>
    </row>
    <row r="6" spans="1:8" x14ac:dyDescent="0.25">
      <c r="A6" s="1" t="s">
        <v>25</v>
      </c>
      <c r="B6" s="1">
        <v>237327</v>
      </c>
      <c r="C6" s="1">
        <v>211922</v>
      </c>
      <c r="D6" s="1">
        <v>117296</v>
      </c>
      <c r="E6" s="1">
        <v>36496</v>
      </c>
      <c r="F6" s="1">
        <v>60998</v>
      </c>
      <c r="G6" s="1">
        <v>19235</v>
      </c>
      <c r="H6" s="1">
        <v>18091</v>
      </c>
    </row>
    <row r="7" spans="1:8" x14ac:dyDescent="0.25">
      <c r="A7" s="1" t="s">
        <v>26</v>
      </c>
      <c r="B7" s="1">
        <v>251894</v>
      </c>
      <c r="C7" s="1">
        <v>206283</v>
      </c>
      <c r="D7" s="1">
        <v>91473</v>
      </c>
      <c r="E7" s="1">
        <v>25659</v>
      </c>
      <c r="F7" s="1">
        <v>43368</v>
      </c>
      <c r="G7" s="1">
        <v>14115</v>
      </c>
      <c r="H7" s="1">
        <v>13303</v>
      </c>
    </row>
    <row r="8" spans="1:8" x14ac:dyDescent="0.25">
      <c r="A8" s="1" t="s">
        <v>100</v>
      </c>
      <c r="B8" s="1">
        <f>SUM(B6:B7)</f>
        <v>489221</v>
      </c>
      <c r="C8" s="1">
        <f t="shared" ref="C8:H8" si="0">SUM(C6:C7)</f>
        <v>418205</v>
      </c>
      <c r="D8" s="1">
        <f t="shared" si="0"/>
        <v>208769</v>
      </c>
      <c r="E8" s="1">
        <f t="shared" si="0"/>
        <v>62155</v>
      </c>
      <c r="F8" s="1">
        <f t="shared" si="0"/>
        <v>104366</v>
      </c>
      <c r="G8" s="1">
        <f t="shared" si="0"/>
        <v>33350</v>
      </c>
      <c r="H8" s="1">
        <f t="shared" si="0"/>
        <v>31394</v>
      </c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143</v>
      </c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ht="30" x14ac:dyDescent="0.25">
      <c r="A14" s="1" t="s">
        <v>109</v>
      </c>
      <c r="B14" s="61" t="s">
        <v>136</v>
      </c>
      <c r="C14" s="61" t="s">
        <v>137</v>
      </c>
      <c r="D14" s="61" t="s">
        <v>138</v>
      </c>
      <c r="E14" s="61" t="s">
        <v>139</v>
      </c>
      <c r="F14" s="61" t="s">
        <v>140</v>
      </c>
      <c r="G14" s="61" t="s">
        <v>141</v>
      </c>
      <c r="H14" s="61" t="s">
        <v>142</v>
      </c>
    </row>
    <row r="15" spans="1:8" x14ac:dyDescent="0.25">
      <c r="A15" s="1" t="s">
        <v>25</v>
      </c>
      <c r="B15" s="60">
        <f>B6/B8</f>
        <v>0.48511204547637982</v>
      </c>
      <c r="C15" s="60">
        <f t="shared" ref="C15:H15" si="1">C6/C8</f>
        <v>0.50674190887244297</v>
      </c>
      <c r="D15" s="60">
        <f t="shared" si="1"/>
        <v>0.56184586792100355</v>
      </c>
      <c r="E15" s="60">
        <f t="shared" si="1"/>
        <v>0.58717721824471081</v>
      </c>
      <c r="F15" s="60">
        <f t="shared" si="1"/>
        <v>0.58446237280340341</v>
      </c>
      <c r="G15" s="60">
        <f t="shared" si="1"/>
        <v>0.57676161919040481</v>
      </c>
      <c r="H15" s="60">
        <f t="shared" si="1"/>
        <v>0.57625660954322477</v>
      </c>
    </row>
    <row r="16" spans="1:8" x14ac:dyDescent="0.25">
      <c r="A16" s="1" t="s">
        <v>26</v>
      </c>
      <c r="B16" s="60">
        <f>B7/B8</f>
        <v>0.51488795452362024</v>
      </c>
      <c r="C16" s="60">
        <f t="shared" ref="C16:H16" si="2">C7/C8</f>
        <v>0.49325809112755709</v>
      </c>
      <c r="D16" s="60">
        <f t="shared" si="2"/>
        <v>0.43815413207899639</v>
      </c>
      <c r="E16" s="60">
        <f t="shared" si="2"/>
        <v>0.41282278175528919</v>
      </c>
      <c r="F16" s="60">
        <f t="shared" si="2"/>
        <v>0.41553762719659659</v>
      </c>
      <c r="G16" s="60">
        <f t="shared" si="2"/>
        <v>0.42323838080959519</v>
      </c>
      <c r="H16" s="60">
        <f t="shared" si="2"/>
        <v>0.42374339045677517</v>
      </c>
    </row>
    <row r="17" spans="1:8" x14ac:dyDescent="0.25">
      <c r="A17" s="1" t="s">
        <v>100</v>
      </c>
      <c r="B17" s="28"/>
      <c r="C17" s="28"/>
      <c r="D17" s="28"/>
      <c r="E17" s="28"/>
      <c r="F17" s="28"/>
      <c r="G17" s="28"/>
      <c r="H17" s="28"/>
    </row>
  </sheetData>
  <mergeCells count="1"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28"/>
  <sheetViews>
    <sheetView workbookViewId="0">
      <selection activeCell="A3" sqref="A3:I27"/>
    </sheetView>
  </sheetViews>
  <sheetFormatPr defaultRowHeight="15" x14ac:dyDescent="0.25"/>
  <cols>
    <col min="1" max="1" width="27" style="17" customWidth="1"/>
    <col min="2" max="2" width="20.7109375" style="17" customWidth="1"/>
    <col min="3" max="7" width="20.7109375" style="12" customWidth="1"/>
    <col min="8" max="9" width="20.7109375" style="17" customWidth="1"/>
    <col min="10" max="16384" width="9.140625" style="17"/>
  </cols>
  <sheetData>
    <row r="1" spans="1:9" s="8" customFormat="1" x14ac:dyDescent="0.25">
      <c r="A1" s="10" t="s">
        <v>61</v>
      </c>
      <c r="B1" s="17"/>
      <c r="C1" s="18"/>
      <c r="D1" s="18"/>
      <c r="E1" s="18"/>
      <c r="F1" s="18"/>
      <c r="G1" s="18"/>
    </row>
    <row r="3" spans="1:9" x14ac:dyDescent="0.25">
      <c r="A3" s="55"/>
      <c r="B3" s="55"/>
      <c r="C3" s="55" t="s">
        <v>9</v>
      </c>
      <c r="D3" s="55" t="s">
        <v>11</v>
      </c>
      <c r="E3" s="55" t="s">
        <v>10</v>
      </c>
      <c r="F3" s="55" t="s">
        <v>74</v>
      </c>
      <c r="G3" s="55" t="s">
        <v>13</v>
      </c>
      <c r="H3" s="55" t="s">
        <v>94</v>
      </c>
      <c r="I3" s="55" t="s">
        <v>14</v>
      </c>
    </row>
    <row r="4" spans="1:9" x14ac:dyDescent="0.25">
      <c r="A4" s="57" t="s">
        <v>95</v>
      </c>
      <c r="B4" s="55" t="s">
        <v>75</v>
      </c>
      <c r="C4" s="56">
        <v>7.8399999999999997E-2</v>
      </c>
      <c r="D4" s="56">
        <v>0.1326</v>
      </c>
      <c r="E4" s="56">
        <v>4.4999999999999997E-3</v>
      </c>
      <c r="F4" s="56">
        <v>4.8099999999999997E-2</v>
      </c>
      <c r="G4" s="56">
        <v>0.6018</v>
      </c>
      <c r="H4" s="56">
        <v>7.7899999999999997E-2</v>
      </c>
      <c r="I4" s="56">
        <v>5.67E-2</v>
      </c>
    </row>
    <row r="5" spans="1:9" x14ac:dyDescent="0.25">
      <c r="A5" s="57"/>
      <c r="B5" s="55" t="s">
        <v>76</v>
      </c>
      <c r="C5" s="56">
        <v>1.9300000000000001E-2</v>
      </c>
      <c r="D5" s="56">
        <v>8.4199999999999997E-2</v>
      </c>
      <c r="E5" s="56">
        <v>1.9E-3</v>
      </c>
      <c r="F5" s="56">
        <v>5.5899999999999998E-2</v>
      </c>
      <c r="G5" s="56">
        <v>0.4375</v>
      </c>
      <c r="H5" s="56">
        <v>8.3599999999999994E-2</v>
      </c>
      <c r="I5" s="56">
        <v>0.3175</v>
      </c>
    </row>
    <row r="6" spans="1:9" x14ac:dyDescent="0.25">
      <c r="A6" s="57"/>
      <c r="B6" s="55" t="s">
        <v>77</v>
      </c>
      <c r="C6" s="56">
        <v>3.4299999999999997E-2</v>
      </c>
      <c r="D6" s="56">
        <v>0.1011</v>
      </c>
      <c r="E6" s="56">
        <v>3.7000000000000002E-3</v>
      </c>
      <c r="F6" s="56">
        <v>6.9599999999999995E-2</v>
      </c>
      <c r="G6" s="56">
        <v>0.44059999999999999</v>
      </c>
      <c r="H6" s="56">
        <v>9.5500000000000002E-2</v>
      </c>
      <c r="I6" s="56">
        <v>0.25509999999999999</v>
      </c>
    </row>
    <row r="7" spans="1:9" x14ac:dyDescent="0.25">
      <c r="A7" s="57"/>
      <c r="B7" s="55" t="s">
        <v>78</v>
      </c>
      <c r="C7" s="56">
        <v>2.7400000000000001E-2</v>
      </c>
      <c r="D7" s="56">
        <v>9.8500000000000004E-2</v>
      </c>
      <c r="E7" s="56">
        <v>5.4999999999999997E-3</v>
      </c>
      <c r="F7" s="56">
        <v>5.11E-2</v>
      </c>
      <c r="G7" s="56">
        <v>0.45619999999999999</v>
      </c>
      <c r="H7" s="56">
        <v>8.9399999999999993E-2</v>
      </c>
      <c r="I7" s="56">
        <v>0.27189999999999998</v>
      </c>
    </row>
    <row r="8" spans="1:9" x14ac:dyDescent="0.25">
      <c r="A8" s="57"/>
      <c r="B8" s="55"/>
      <c r="C8" s="55"/>
      <c r="D8" s="55"/>
      <c r="E8" s="55"/>
      <c r="F8" s="55"/>
      <c r="G8" s="55"/>
      <c r="H8" s="55"/>
      <c r="I8" s="55"/>
    </row>
    <row r="9" spans="1:9" x14ac:dyDescent="0.25">
      <c r="A9" s="57" t="s">
        <v>96</v>
      </c>
      <c r="B9" s="55" t="s">
        <v>75</v>
      </c>
      <c r="C9" s="56">
        <v>0.1031</v>
      </c>
      <c r="D9" s="56">
        <v>0.16619999999999999</v>
      </c>
      <c r="E9" s="56">
        <v>4.7000000000000002E-3</v>
      </c>
      <c r="F9" s="56">
        <v>6.6199999999999995E-2</v>
      </c>
      <c r="G9" s="56">
        <v>0.52359999999999995</v>
      </c>
      <c r="H9" s="56">
        <v>7.0300000000000001E-2</v>
      </c>
      <c r="I9" s="56">
        <v>6.59E-2</v>
      </c>
    </row>
    <row r="10" spans="1:9" x14ac:dyDescent="0.25">
      <c r="A10" s="57"/>
      <c r="B10" s="55" t="s">
        <v>76</v>
      </c>
      <c r="C10" s="56">
        <v>3.6999999999999998E-2</v>
      </c>
      <c r="D10" s="56">
        <v>9.9400000000000002E-2</v>
      </c>
      <c r="E10" s="56">
        <v>1.8E-3</v>
      </c>
      <c r="F10" s="56">
        <v>7.5999999999999998E-2</v>
      </c>
      <c r="G10" s="56">
        <v>0.3105</v>
      </c>
      <c r="H10" s="56">
        <v>5.5399999999999998E-2</v>
      </c>
      <c r="I10" s="56">
        <v>0.42</v>
      </c>
    </row>
    <row r="11" spans="1:9" x14ac:dyDescent="0.25">
      <c r="A11" s="57"/>
      <c r="B11" s="55" t="s">
        <v>77</v>
      </c>
      <c r="C11" s="56">
        <v>3.9300000000000002E-2</v>
      </c>
      <c r="D11" s="56">
        <v>0.12859999999999999</v>
      </c>
      <c r="E11" s="56">
        <v>3.2000000000000002E-3</v>
      </c>
      <c r="F11" s="56">
        <v>8.7499999999999994E-2</v>
      </c>
      <c r="G11" s="56">
        <v>0.37259999999999999</v>
      </c>
      <c r="H11" s="56">
        <v>5.8299999999999998E-2</v>
      </c>
      <c r="I11" s="56">
        <v>0.3105</v>
      </c>
    </row>
    <row r="12" spans="1:9" x14ac:dyDescent="0.25">
      <c r="A12" s="57"/>
      <c r="B12" s="55" t="s">
        <v>78</v>
      </c>
      <c r="C12" s="56">
        <v>4.8899999999999999E-2</v>
      </c>
      <c r="D12" s="56">
        <v>0.14799999999999999</v>
      </c>
      <c r="E12" s="56">
        <v>4.1999999999999997E-3</v>
      </c>
      <c r="F12" s="56">
        <v>8.3799999999999999E-2</v>
      </c>
      <c r="G12" s="56">
        <v>0.36309999999999998</v>
      </c>
      <c r="H12" s="56">
        <v>5.7299999999999997E-2</v>
      </c>
      <c r="I12" s="56">
        <v>0.29470000000000002</v>
      </c>
    </row>
    <row r="13" spans="1:9" x14ac:dyDescent="0.25">
      <c r="A13" s="57"/>
      <c r="B13" s="55"/>
      <c r="C13" s="55"/>
      <c r="D13" s="55"/>
      <c r="E13" s="55"/>
      <c r="F13" s="55"/>
      <c r="G13" s="55"/>
      <c r="H13" s="55"/>
      <c r="I13" s="55"/>
    </row>
    <row r="14" spans="1:9" x14ac:dyDescent="0.25">
      <c r="A14" s="57" t="s">
        <v>97</v>
      </c>
      <c r="B14" s="55" t="s">
        <v>75</v>
      </c>
      <c r="C14" s="56">
        <v>6.3899999999999998E-2</v>
      </c>
      <c r="D14" s="56">
        <v>0.1212</v>
      </c>
      <c r="E14" s="56">
        <v>4.0000000000000001E-3</v>
      </c>
      <c r="F14" s="56">
        <v>0.1229</v>
      </c>
      <c r="G14" s="56">
        <v>0.56279999999999997</v>
      </c>
      <c r="H14" s="56">
        <v>6.5000000000000002E-2</v>
      </c>
      <c r="I14" s="56">
        <v>6.0199999999999997E-2</v>
      </c>
    </row>
    <row r="15" spans="1:9" x14ac:dyDescent="0.25">
      <c r="A15" s="57"/>
      <c r="B15" s="55" t="s">
        <v>76</v>
      </c>
      <c r="C15" s="56">
        <v>2.3800000000000002E-2</v>
      </c>
      <c r="D15" s="56">
        <v>0.10539999999999999</v>
      </c>
      <c r="E15" s="56">
        <v>1.5E-3</v>
      </c>
      <c r="F15" s="56">
        <v>0.1111</v>
      </c>
      <c r="G15" s="56">
        <v>0.35830000000000001</v>
      </c>
      <c r="H15" s="56">
        <v>6.8900000000000003E-2</v>
      </c>
      <c r="I15" s="56">
        <v>0.33090000000000003</v>
      </c>
    </row>
    <row r="16" spans="1:9" x14ac:dyDescent="0.25">
      <c r="A16" s="57"/>
      <c r="B16" s="55" t="s">
        <v>77</v>
      </c>
      <c r="C16" s="56">
        <v>2.35E-2</v>
      </c>
      <c r="D16" s="56">
        <v>0.1386</v>
      </c>
      <c r="E16" s="56">
        <v>1.8E-3</v>
      </c>
      <c r="F16" s="56">
        <v>0.1275</v>
      </c>
      <c r="G16" s="56">
        <v>0.4531</v>
      </c>
      <c r="H16" s="56">
        <v>9.5699999999999993E-2</v>
      </c>
      <c r="I16" s="56">
        <v>0.15989999999999999</v>
      </c>
    </row>
    <row r="17" spans="1:9" x14ac:dyDescent="0.25">
      <c r="A17" s="57"/>
      <c r="B17" s="55" t="s">
        <v>78</v>
      </c>
      <c r="C17" s="56">
        <v>2.5399999999999999E-2</v>
      </c>
      <c r="D17" s="56">
        <v>0.1366</v>
      </c>
      <c r="E17" s="56">
        <v>2E-3</v>
      </c>
      <c r="F17" s="56">
        <v>0.13270000000000001</v>
      </c>
      <c r="G17" s="56">
        <v>0.41560000000000002</v>
      </c>
      <c r="H17" s="56">
        <v>9.4600000000000004E-2</v>
      </c>
      <c r="I17" s="56">
        <v>0.19320000000000001</v>
      </c>
    </row>
    <row r="18" spans="1:9" x14ac:dyDescent="0.25">
      <c r="A18" s="57"/>
      <c r="B18" s="55"/>
      <c r="C18" s="55"/>
      <c r="D18" s="55"/>
      <c r="E18" s="55"/>
      <c r="F18" s="55"/>
      <c r="G18" s="55"/>
      <c r="H18" s="55"/>
      <c r="I18" s="55"/>
    </row>
    <row r="19" spans="1:9" x14ac:dyDescent="0.25">
      <c r="A19" s="57" t="s">
        <v>98</v>
      </c>
      <c r="B19" s="55" t="s">
        <v>75</v>
      </c>
      <c r="C19" s="56">
        <v>3.7900000000000003E-2</v>
      </c>
      <c r="D19" s="56">
        <v>8.48E-2</v>
      </c>
      <c r="E19" s="56">
        <v>2.5999999999999999E-3</v>
      </c>
      <c r="F19" s="56">
        <v>9.0499999999999997E-2</v>
      </c>
      <c r="G19" s="56">
        <v>0.50929999999999997</v>
      </c>
      <c r="H19" s="56">
        <v>5.7299999999999997E-2</v>
      </c>
      <c r="I19" s="56">
        <v>0.2177</v>
      </c>
    </row>
    <row r="20" spans="1:9" x14ac:dyDescent="0.25">
      <c r="A20" s="57"/>
      <c r="B20" s="55" t="s">
        <v>76</v>
      </c>
      <c r="C20" s="56">
        <v>8.3999999999999995E-3</v>
      </c>
      <c r="D20" s="56">
        <v>6.08E-2</v>
      </c>
      <c r="E20" s="56">
        <v>5.9999999999999995E-4</v>
      </c>
      <c r="F20" s="56">
        <v>7.2599999999999998E-2</v>
      </c>
      <c r="G20" s="56">
        <v>0.3054</v>
      </c>
      <c r="H20" s="56">
        <v>5.5E-2</v>
      </c>
      <c r="I20" s="56">
        <v>0.49719999999999998</v>
      </c>
    </row>
    <row r="21" spans="1:9" x14ac:dyDescent="0.25">
      <c r="A21" s="57"/>
      <c r="B21" s="55" t="s">
        <v>77</v>
      </c>
      <c r="C21" s="56">
        <v>1.1299999999999999E-2</v>
      </c>
      <c r="D21" s="56">
        <v>7.0599999999999996E-2</v>
      </c>
      <c r="E21" s="56">
        <v>0</v>
      </c>
      <c r="F21" s="56">
        <v>0.1062</v>
      </c>
      <c r="G21" s="56">
        <v>0.44309999999999999</v>
      </c>
      <c r="H21" s="56">
        <v>7.8100000000000003E-2</v>
      </c>
      <c r="I21" s="56">
        <v>0.29060000000000002</v>
      </c>
    </row>
    <row r="22" spans="1:9" x14ac:dyDescent="0.25">
      <c r="A22" s="57"/>
      <c r="B22" s="55" t="s">
        <v>78</v>
      </c>
      <c r="C22" s="56">
        <v>6.0000000000000001E-3</v>
      </c>
      <c r="D22" s="56">
        <v>8.3400000000000002E-2</v>
      </c>
      <c r="E22" s="56">
        <v>0</v>
      </c>
      <c r="F22" s="56">
        <v>9.7299999999999998E-2</v>
      </c>
      <c r="G22" s="56">
        <v>0.41210000000000002</v>
      </c>
      <c r="H22" s="56">
        <v>7.3499999999999996E-2</v>
      </c>
      <c r="I22" s="56">
        <v>0.32769999999999999</v>
      </c>
    </row>
    <row r="23" spans="1:9" x14ac:dyDescent="0.25">
      <c r="A23" s="57"/>
      <c r="B23" s="55"/>
      <c r="C23" s="55"/>
      <c r="D23" s="55"/>
      <c r="E23" s="55"/>
      <c r="F23" s="55"/>
      <c r="G23" s="55"/>
      <c r="H23" s="55"/>
      <c r="I23" s="55"/>
    </row>
    <row r="24" spans="1:9" x14ac:dyDescent="0.25">
      <c r="A24" s="57" t="s">
        <v>99</v>
      </c>
      <c r="B24" s="55" t="s">
        <v>75</v>
      </c>
      <c r="C24" s="56">
        <v>4.2999999999999997E-2</v>
      </c>
      <c r="D24" s="56">
        <v>8.0600000000000005E-2</v>
      </c>
      <c r="E24" s="56">
        <v>2.2000000000000001E-3</v>
      </c>
      <c r="F24" s="56">
        <v>0.1066</v>
      </c>
      <c r="G24" s="56">
        <v>0.437</v>
      </c>
      <c r="H24" s="56">
        <v>5.4100000000000002E-2</v>
      </c>
      <c r="I24" s="56">
        <v>0.27650000000000002</v>
      </c>
    </row>
    <row r="25" spans="1:9" x14ac:dyDescent="0.25">
      <c r="A25" s="57"/>
      <c r="B25" s="55" t="s">
        <v>76</v>
      </c>
      <c r="C25" s="56">
        <v>8.6999999999999994E-3</v>
      </c>
      <c r="D25" s="56">
        <v>3.27E-2</v>
      </c>
      <c r="E25" s="56">
        <v>2.9999999999999997E-4</v>
      </c>
      <c r="F25" s="56">
        <v>7.4499999999999997E-2</v>
      </c>
      <c r="G25" s="56">
        <v>0.14849999999999999</v>
      </c>
      <c r="H25" s="56">
        <v>3.5200000000000002E-2</v>
      </c>
      <c r="I25" s="56">
        <v>0.7</v>
      </c>
    </row>
    <row r="26" spans="1:9" x14ac:dyDescent="0.25">
      <c r="A26" s="57"/>
      <c r="B26" s="55" t="s">
        <v>77</v>
      </c>
      <c r="C26" s="56">
        <v>1.4800000000000001E-2</v>
      </c>
      <c r="D26" s="56">
        <v>5.8999999999999997E-2</v>
      </c>
      <c r="E26" s="56">
        <v>6.9999999999999999E-4</v>
      </c>
      <c r="F26" s="56">
        <v>0.10829999999999999</v>
      </c>
      <c r="G26" s="56">
        <v>0.23680000000000001</v>
      </c>
      <c r="H26" s="56">
        <v>6.0699999999999997E-2</v>
      </c>
      <c r="I26" s="56">
        <v>0.51959999999999995</v>
      </c>
    </row>
    <row r="27" spans="1:9" x14ac:dyDescent="0.25">
      <c r="A27" s="57"/>
      <c r="B27" s="55" t="s">
        <v>78</v>
      </c>
      <c r="C27" s="56">
        <v>1.38E-2</v>
      </c>
      <c r="D27" s="56">
        <v>6.0400000000000002E-2</v>
      </c>
      <c r="E27" s="56">
        <v>8.9999999999999998E-4</v>
      </c>
      <c r="F27" s="56">
        <v>9.8400000000000001E-2</v>
      </c>
      <c r="G27" s="56">
        <v>0.20899999999999999</v>
      </c>
      <c r="H27" s="56">
        <v>4.4900000000000002E-2</v>
      </c>
      <c r="I27" s="56">
        <v>0.57250000000000001</v>
      </c>
    </row>
    <row r="28" spans="1:9" x14ac:dyDescent="0.25">
      <c r="A28" s="1"/>
      <c r="B28" s="1"/>
      <c r="C28" s="26"/>
      <c r="D28" s="26"/>
      <c r="E28" s="26"/>
      <c r="F28" s="26"/>
      <c r="G28" s="26"/>
      <c r="H28" s="26"/>
      <c r="I28" s="26"/>
    </row>
  </sheetData>
  <sortState columnSort="1" ref="D1:J299">
    <sortCondition descending="1" ref="D1:J1"/>
  </sortState>
  <mergeCells count="5">
    <mergeCell ref="A4:A8"/>
    <mergeCell ref="A9:A13"/>
    <mergeCell ref="A14:A18"/>
    <mergeCell ref="A19:A23"/>
    <mergeCell ref="A24:A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28"/>
  <sheetViews>
    <sheetView workbookViewId="0">
      <selection activeCell="G32" sqref="G32"/>
    </sheetView>
  </sheetViews>
  <sheetFormatPr defaultRowHeight="15" x14ac:dyDescent="0.25"/>
  <cols>
    <col min="1" max="1" width="15.28515625" style="17" customWidth="1"/>
    <col min="2" max="2" width="14.7109375" style="17" customWidth="1"/>
    <col min="3" max="16384" width="9.140625" style="17"/>
  </cols>
  <sheetData>
    <row r="1" spans="1:8" s="8" customFormat="1" ht="15" customHeight="1" x14ac:dyDescent="0.25">
      <c r="A1" s="10" t="s">
        <v>24</v>
      </c>
      <c r="B1" s="2" t="s">
        <v>79</v>
      </c>
      <c r="C1" s="21"/>
      <c r="D1" s="21"/>
      <c r="E1" s="21"/>
      <c r="F1" s="21"/>
      <c r="G1" s="21"/>
      <c r="H1" s="21"/>
    </row>
    <row r="4" spans="1:8" x14ac:dyDescent="0.25">
      <c r="A4" s="55"/>
      <c r="B4" s="55"/>
      <c r="C4" s="55" t="s">
        <v>25</v>
      </c>
      <c r="D4" s="55" t="s">
        <v>26</v>
      </c>
    </row>
    <row r="5" spans="1:8" x14ac:dyDescent="0.25">
      <c r="A5" s="57" t="s">
        <v>95</v>
      </c>
      <c r="B5" s="55" t="s">
        <v>75</v>
      </c>
      <c r="C5" s="56">
        <v>0.60940000000000005</v>
      </c>
      <c r="D5" s="56">
        <v>0.3906</v>
      </c>
    </row>
    <row r="6" spans="1:8" x14ac:dyDescent="0.25">
      <c r="A6" s="57"/>
      <c r="B6" s="55" t="s">
        <v>76</v>
      </c>
      <c r="C6" s="56">
        <v>0.52959999999999996</v>
      </c>
      <c r="D6" s="56">
        <v>0.47039999999999998</v>
      </c>
    </row>
    <row r="7" spans="1:8" x14ac:dyDescent="0.25">
      <c r="A7" s="57"/>
      <c r="B7" s="55" t="s">
        <v>77</v>
      </c>
      <c r="C7" s="56">
        <v>0.5675</v>
      </c>
      <c r="D7" s="56">
        <v>0.4325</v>
      </c>
    </row>
    <row r="8" spans="1:8" x14ac:dyDescent="0.25">
      <c r="A8" s="57"/>
      <c r="B8" s="55" t="s">
        <v>78</v>
      </c>
      <c r="C8" s="56">
        <v>0.56689999999999996</v>
      </c>
      <c r="D8" s="56">
        <v>0.43309999999999998</v>
      </c>
    </row>
    <row r="9" spans="1:8" x14ac:dyDescent="0.25">
      <c r="A9" s="57"/>
      <c r="B9" s="55"/>
      <c r="C9" s="55"/>
      <c r="D9" s="55"/>
    </row>
    <row r="10" spans="1:8" x14ac:dyDescent="0.25">
      <c r="A10" s="57" t="s">
        <v>96</v>
      </c>
      <c r="B10" s="55" t="s">
        <v>75</v>
      </c>
      <c r="C10" s="56">
        <v>0.66210000000000002</v>
      </c>
      <c r="D10" s="56">
        <v>0.33789999999999998</v>
      </c>
    </row>
    <row r="11" spans="1:8" x14ac:dyDescent="0.25">
      <c r="A11" s="57"/>
      <c r="B11" s="55" t="s">
        <v>76</v>
      </c>
      <c r="C11" s="56">
        <v>0.5302</v>
      </c>
      <c r="D11" s="56">
        <v>0.4698</v>
      </c>
    </row>
    <row r="12" spans="1:8" x14ac:dyDescent="0.25">
      <c r="A12" s="57"/>
      <c r="B12" s="55" t="s">
        <v>77</v>
      </c>
      <c r="C12" s="56">
        <v>0.53290000000000004</v>
      </c>
      <c r="D12" s="56">
        <v>0.46710000000000002</v>
      </c>
    </row>
    <row r="13" spans="1:8" x14ac:dyDescent="0.25">
      <c r="A13" s="57"/>
      <c r="B13" s="55" t="s">
        <v>78</v>
      </c>
      <c r="C13" s="56">
        <v>0.54349999999999998</v>
      </c>
      <c r="D13" s="56">
        <v>0.45650000000000002</v>
      </c>
    </row>
    <row r="14" spans="1:8" x14ac:dyDescent="0.25">
      <c r="A14" s="57"/>
      <c r="B14" s="55"/>
      <c r="C14" s="55"/>
      <c r="D14" s="55"/>
    </row>
    <row r="15" spans="1:8" x14ac:dyDescent="0.25">
      <c r="A15" s="57" t="s">
        <v>97</v>
      </c>
      <c r="B15" s="55" t="s">
        <v>75</v>
      </c>
      <c r="C15" s="56">
        <v>0.60560000000000003</v>
      </c>
      <c r="D15" s="56">
        <v>0.39439999999999997</v>
      </c>
    </row>
    <row r="16" spans="1:8" x14ac:dyDescent="0.25">
      <c r="A16" s="57"/>
      <c r="B16" s="55" t="s">
        <v>76</v>
      </c>
      <c r="C16" s="56">
        <v>0.54779999999999995</v>
      </c>
      <c r="D16" s="56">
        <v>0.45219999999999999</v>
      </c>
    </row>
    <row r="17" spans="1:4" x14ac:dyDescent="0.25">
      <c r="A17" s="57"/>
      <c r="B17" s="55" t="s">
        <v>77</v>
      </c>
      <c r="C17" s="56">
        <v>0.5645</v>
      </c>
      <c r="D17" s="56">
        <v>0.4355</v>
      </c>
    </row>
    <row r="18" spans="1:4" x14ac:dyDescent="0.25">
      <c r="A18" s="57"/>
      <c r="B18" s="55" t="s">
        <v>78</v>
      </c>
      <c r="C18" s="56">
        <v>0.55059999999999998</v>
      </c>
      <c r="D18" s="56">
        <v>0.44940000000000002</v>
      </c>
    </row>
    <row r="19" spans="1:4" x14ac:dyDescent="0.25">
      <c r="A19" s="57"/>
      <c r="B19" s="55"/>
      <c r="C19" s="55"/>
      <c r="D19" s="55"/>
    </row>
    <row r="20" spans="1:4" x14ac:dyDescent="0.25">
      <c r="A20" s="57" t="s">
        <v>98</v>
      </c>
      <c r="B20" s="55" t="s">
        <v>75</v>
      </c>
      <c r="C20" s="56">
        <v>0.4017</v>
      </c>
      <c r="D20" s="56">
        <v>0.59830000000000005</v>
      </c>
    </row>
    <row r="21" spans="1:4" x14ac:dyDescent="0.25">
      <c r="A21" s="57"/>
      <c r="B21" s="55" t="s">
        <v>76</v>
      </c>
      <c r="C21" s="56">
        <v>0.2898</v>
      </c>
      <c r="D21" s="56">
        <v>0.71020000000000005</v>
      </c>
    </row>
    <row r="22" spans="1:4" x14ac:dyDescent="0.25">
      <c r="A22" s="57"/>
      <c r="B22" s="55" t="s">
        <v>77</v>
      </c>
      <c r="C22" s="56">
        <v>0.35510000000000003</v>
      </c>
      <c r="D22" s="56">
        <v>0.64490000000000003</v>
      </c>
    </row>
    <row r="23" spans="1:4" x14ac:dyDescent="0.25">
      <c r="A23" s="57"/>
      <c r="B23" s="55" t="s">
        <v>78</v>
      </c>
      <c r="C23" s="56">
        <v>0.31230000000000002</v>
      </c>
      <c r="D23" s="56">
        <v>0.68769999999999998</v>
      </c>
    </row>
    <row r="24" spans="1:4" x14ac:dyDescent="0.25">
      <c r="A24" s="57"/>
      <c r="B24" s="55"/>
      <c r="C24" s="55"/>
      <c r="D24" s="55"/>
    </row>
    <row r="25" spans="1:4" x14ac:dyDescent="0.25">
      <c r="A25" s="57" t="s">
        <v>99</v>
      </c>
      <c r="B25" s="55" t="s">
        <v>75</v>
      </c>
      <c r="C25" s="56">
        <v>0.23669999999999999</v>
      </c>
      <c r="D25" s="56">
        <v>0.76329999999999998</v>
      </c>
    </row>
    <row r="26" spans="1:4" x14ac:dyDescent="0.25">
      <c r="A26" s="57"/>
      <c r="B26" s="55" t="s">
        <v>76</v>
      </c>
      <c r="C26" s="56">
        <v>0.25990000000000002</v>
      </c>
      <c r="D26" s="56">
        <v>0.74009999999999998</v>
      </c>
    </row>
    <row r="27" spans="1:4" x14ac:dyDescent="0.25">
      <c r="A27" s="57"/>
      <c r="B27" s="55" t="s">
        <v>77</v>
      </c>
      <c r="C27" s="56">
        <v>0.30499999999999999</v>
      </c>
      <c r="D27" s="56">
        <v>0.69499999999999995</v>
      </c>
    </row>
    <row r="28" spans="1:4" x14ac:dyDescent="0.25">
      <c r="A28" s="57"/>
      <c r="B28" s="55" t="s">
        <v>78</v>
      </c>
      <c r="C28" s="56">
        <v>0.25519999999999998</v>
      </c>
      <c r="D28" s="56">
        <v>0.74480000000000002</v>
      </c>
    </row>
  </sheetData>
  <mergeCells count="5">
    <mergeCell ref="A5:A9"/>
    <mergeCell ref="A10:A14"/>
    <mergeCell ref="A15:A19"/>
    <mergeCell ref="A20:A24"/>
    <mergeCell ref="A25:A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V11"/>
  <sheetViews>
    <sheetView workbookViewId="0">
      <selection activeCell="A3" sqref="A3:V11"/>
    </sheetView>
  </sheetViews>
  <sheetFormatPr defaultRowHeight="15" x14ac:dyDescent="0.25"/>
  <cols>
    <col min="1" max="1" width="33.28515625" style="17" customWidth="1"/>
    <col min="2" max="20" width="8.7109375" style="17" customWidth="1"/>
    <col min="21" max="16384" width="9.140625" style="17"/>
  </cols>
  <sheetData>
    <row r="1" spans="1:22" s="8" customFormat="1" x14ac:dyDescent="0.25">
      <c r="A1" s="10" t="s">
        <v>27</v>
      </c>
      <c r="B1" s="2" t="s">
        <v>80</v>
      </c>
      <c r="C1" s="2"/>
      <c r="D1" s="2"/>
      <c r="E1" s="2"/>
    </row>
    <row r="3" spans="1:22" x14ac:dyDescent="0.25">
      <c r="A3" s="55"/>
      <c r="B3" s="55"/>
      <c r="C3" s="55" t="s">
        <v>62</v>
      </c>
      <c r="D3" s="55"/>
      <c r="E3" s="55"/>
      <c r="F3" s="55"/>
      <c r="G3" s="55"/>
      <c r="H3" s="57" t="s">
        <v>63</v>
      </c>
      <c r="I3" s="57"/>
      <c r="J3" s="57"/>
      <c r="K3" s="57"/>
      <c r="L3" s="57"/>
      <c r="M3" s="57" t="s">
        <v>64</v>
      </c>
      <c r="N3" s="57"/>
      <c r="O3" s="57"/>
      <c r="P3" s="57"/>
      <c r="Q3" s="57"/>
      <c r="R3" s="57" t="s">
        <v>131</v>
      </c>
      <c r="S3" s="57"/>
      <c r="T3" s="57"/>
      <c r="U3" s="57"/>
      <c r="V3" s="57"/>
    </row>
    <row r="4" spans="1:22" x14ac:dyDescent="0.25">
      <c r="A4" s="55"/>
      <c r="B4" s="55"/>
      <c r="C4" s="55">
        <v>2007</v>
      </c>
      <c r="D4" s="55">
        <v>2011</v>
      </c>
      <c r="E4" s="55">
        <v>2015</v>
      </c>
      <c r="F4" s="55">
        <v>2019</v>
      </c>
      <c r="G4" s="55"/>
      <c r="H4" s="55">
        <v>2007</v>
      </c>
      <c r="I4" s="55">
        <v>2011</v>
      </c>
      <c r="J4" s="55">
        <v>2015</v>
      </c>
      <c r="K4" s="55">
        <v>2019</v>
      </c>
      <c r="L4" s="55"/>
      <c r="M4" s="55">
        <v>2007</v>
      </c>
      <c r="N4" s="55">
        <v>2011</v>
      </c>
      <c r="O4" s="55">
        <v>2015</v>
      </c>
      <c r="P4" s="55">
        <v>2019</v>
      </c>
      <c r="Q4" s="55"/>
      <c r="R4" s="55">
        <v>2007</v>
      </c>
      <c r="S4" s="55">
        <v>2011</v>
      </c>
      <c r="T4" s="55">
        <v>2015</v>
      </c>
      <c r="U4" s="55">
        <v>2019</v>
      </c>
      <c r="V4" s="55"/>
    </row>
    <row r="5" spans="1:22" x14ac:dyDescent="0.25">
      <c r="A5" s="55" t="s">
        <v>14</v>
      </c>
      <c r="B5" s="55"/>
      <c r="C5" s="56">
        <v>2.46E-2</v>
      </c>
      <c r="D5" s="56">
        <v>4.5199999999999997E-2</v>
      </c>
      <c r="E5" s="56">
        <v>0.1124</v>
      </c>
      <c r="F5" s="56">
        <v>0.13150000000000001</v>
      </c>
      <c r="G5" s="55"/>
      <c r="H5" s="56">
        <v>0.2112</v>
      </c>
      <c r="I5" s="56">
        <v>0.23169999999999999</v>
      </c>
      <c r="J5" s="56">
        <v>0.29959999999999998</v>
      </c>
      <c r="K5" s="56">
        <v>0.3518</v>
      </c>
      <c r="L5" s="55"/>
      <c r="M5" s="56">
        <v>8.6999999999999994E-2</v>
      </c>
      <c r="N5" s="56">
        <v>0.1012</v>
      </c>
      <c r="O5" s="56">
        <v>0.14460000000000001</v>
      </c>
      <c r="P5" s="56">
        <v>0.17730000000000001</v>
      </c>
      <c r="Q5" s="55"/>
      <c r="R5" s="56">
        <v>0.22159999999999999</v>
      </c>
      <c r="S5" s="56">
        <v>0.22700000000000001</v>
      </c>
      <c r="T5" s="56">
        <v>0.2334</v>
      </c>
      <c r="U5" s="56">
        <v>0.25109999999999999</v>
      </c>
      <c r="V5" s="55"/>
    </row>
    <row r="6" spans="1:22" x14ac:dyDescent="0.25">
      <c r="A6" s="55" t="s">
        <v>93</v>
      </c>
      <c r="B6" s="55"/>
      <c r="C6" s="56">
        <v>6.9000000000000006E-2</v>
      </c>
      <c r="D6" s="56">
        <v>7.4700000000000003E-2</v>
      </c>
      <c r="E6" s="56">
        <v>6.9699999999999998E-2</v>
      </c>
      <c r="F6" s="56">
        <v>7.5200000000000003E-2</v>
      </c>
      <c r="G6" s="55"/>
      <c r="H6" s="56">
        <v>0.11409999999999999</v>
      </c>
      <c r="I6" s="56">
        <v>9.9500000000000005E-2</v>
      </c>
      <c r="J6" s="56">
        <v>8.14E-2</v>
      </c>
      <c r="K6" s="56">
        <v>6.8900000000000003E-2</v>
      </c>
      <c r="L6" s="55"/>
      <c r="M6" s="56">
        <v>0.17660000000000001</v>
      </c>
      <c r="N6" s="56">
        <v>0.1469</v>
      </c>
      <c r="O6" s="56">
        <v>0.11990000000000001</v>
      </c>
      <c r="P6" s="56">
        <v>9.6500000000000002E-2</v>
      </c>
      <c r="Q6" s="55"/>
      <c r="R6" s="56">
        <v>1.01E-2</v>
      </c>
      <c r="S6" s="56">
        <v>1.35E-2</v>
      </c>
      <c r="T6" s="56">
        <v>1.7999999999999999E-2</v>
      </c>
      <c r="U6" s="56">
        <v>2.8299999999999999E-2</v>
      </c>
      <c r="V6" s="55"/>
    </row>
    <row r="7" spans="1:22" x14ac:dyDescent="0.25">
      <c r="A7" s="55" t="s">
        <v>13</v>
      </c>
      <c r="B7" s="55"/>
      <c r="C7" s="56">
        <v>0.33760000000000001</v>
      </c>
      <c r="D7" s="56">
        <v>0.29859999999999998</v>
      </c>
      <c r="E7" s="56">
        <v>0.2447</v>
      </c>
      <c r="F7" s="56">
        <v>0.2155</v>
      </c>
      <c r="G7" s="55"/>
      <c r="H7" s="56">
        <v>0.4425</v>
      </c>
      <c r="I7" s="56">
        <v>0.43009999999999998</v>
      </c>
      <c r="J7" s="56">
        <v>0.39510000000000001</v>
      </c>
      <c r="K7" s="56">
        <v>0.33739999999999998</v>
      </c>
      <c r="L7" s="55"/>
      <c r="M7" s="56">
        <v>0.38879999999999998</v>
      </c>
      <c r="N7" s="56">
        <v>0.37669999999999998</v>
      </c>
      <c r="O7" s="56">
        <v>0.35709999999999997</v>
      </c>
      <c r="P7" s="56">
        <v>0.31169999999999998</v>
      </c>
      <c r="Q7" s="55"/>
      <c r="R7" s="56">
        <v>0.63629999999999998</v>
      </c>
      <c r="S7" s="56">
        <v>0.61060000000000003</v>
      </c>
      <c r="T7" s="56">
        <v>0.58230000000000004</v>
      </c>
      <c r="U7" s="56">
        <v>0.54010000000000002</v>
      </c>
      <c r="V7" s="55"/>
    </row>
    <row r="8" spans="1:22" x14ac:dyDescent="0.25">
      <c r="A8" s="55" t="s">
        <v>12</v>
      </c>
      <c r="B8" s="55"/>
      <c r="C8" s="56">
        <v>0.38219999999999998</v>
      </c>
      <c r="D8" s="56">
        <v>0.35370000000000001</v>
      </c>
      <c r="E8" s="56">
        <v>0.31740000000000002</v>
      </c>
      <c r="F8" s="56">
        <v>0.29670000000000002</v>
      </c>
      <c r="G8" s="55"/>
      <c r="H8" s="56">
        <v>0.13469999999999999</v>
      </c>
      <c r="I8" s="56">
        <v>0.13270000000000001</v>
      </c>
      <c r="J8" s="56">
        <v>0.11509999999999999</v>
      </c>
      <c r="K8" s="56">
        <v>0.11600000000000001</v>
      </c>
      <c r="L8" s="55"/>
      <c r="M8" s="56">
        <v>0.23980000000000001</v>
      </c>
      <c r="N8" s="56">
        <v>0.2417</v>
      </c>
      <c r="O8" s="56">
        <v>0.2326</v>
      </c>
      <c r="P8" s="56">
        <v>0.24579999999999999</v>
      </c>
      <c r="Q8" s="55"/>
      <c r="R8" s="56">
        <v>7.3899999999999993E-2</v>
      </c>
      <c r="S8" s="56">
        <v>8.2699999999999996E-2</v>
      </c>
      <c r="T8" s="56">
        <v>9.0399999999999994E-2</v>
      </c>
      <c r="U8" s="56">
        <v>9.5600000000000004E-2</v>
      </c>
      <c r="V8" s="55"/>
    </row>
    <row r="9" spans="1:22" x14ac:dyDescent="0.25">
      <c r="A9" s="55" t="s">
        <v>11</v>
      </c>
      <c r="B9" s="55"/>
      <c r="C9" s="56">
        <v>0.14960000000000001</v>
      </c>
      <c r="D9" s="56">
        <v>0.19550000000000001</v>
      </c>
      <c r="E9" s="56">
        <v>0.2306</v>
      </c>
      <c r="F9" s="56">
        <v>0.25600000000000001</v>
      </c>
      <c r="G9" s="55"/>
      <c r="H9" s="56">
        <v>6.6000000000000003E-2</v>
      </c>
      <c r="I9" s="56">
        <v>7.7299999999999994E-2</v>
      </c>
      <c r="J9" s="56">
        <v>8.3900000000000002E-2</v>
      </c>
      <c r="K9" s="56">
        <v>9.8699999999999996E-2</v>
      </c>
      <c r="L9" s="55"/>
      <c r="M9" s="56">
        <v>7.3499999999999996E-2</v>
      </c>
      <c r="N9" s="56">
        <v>0.1023</v>
      </c>
      <c r="O9" s="56">
        <v>0.1113</v>
      </c>
      <c r="P9" s="56">
        <v>0.13270000000000001</v>
      </c>
      <c r="Q9" s="55"/>
      <c r="R9" s="56">
        <v>3.49E-2</v>
      </c>
      <c r="S9" s="56">
        <v>3.9800000000000002E-2</v>
      </c>
      <c r="T9" s="56">
        <v>4.53E-2</v>
      </c>
      <c r="U9" s="56">
        <v>5.0500000000000003E-2</v>
      </c>
      <c r="V9" s="55"/>
    </row>
    <row r="10" spans="1:22" x14ac:dyDescent="0.25">
      <c r="A10" s="55" t="s">
        <v>10</v>
      </c>
      <c r="B10" s="55"/>
      <c r="C10" s="56">
        <v>5.3E-3</v>
      </c>
      <c r="D10" s="56">
        <v>2.8999999999999998E-3</v>
      </c>
      <c r="E10" s="56">
        <v>1.4E-3</v>
      </c>
      <c r="F10" s="56">
        <v>1.2999999999999999E-3</v>
      </c>
      <c r="G10" s="55"/>
      <c r="H10" s="56">
        <v>7.3000000000000001E-3</v>
      </c>
      <c r="I10" s="56">
        <v>5.4000000000000003E-3</v>
      </c>
      <c r="J10" s="56">
        <v>3.3999999999999998E-3</v>
      </c>
      <c r="K10" s="56">
        <v>3.0999999999999999E-3</v>
      </c>
      <c r="L10" s="55"/>
      <c r="M10" s="56">
        <v>6.7000000000000002E-3</v>
      </c>
      <c r="N10" s="56">
        <v>3.5000000000000001E-3</v>
      </c>
      <c r="O10" s="56">
        <v>2E-3</v>
      </c>
      <c r="P10" s="56">
        <v>1.6999999999999999E-3</v>
      </c>
      <c r="Q10" s="55"/>
      <c r="R10" s="56">
        <v>3.5999999999999999E-3</v>
      </c>
      <c r="S10" s="56">
        <v>4.5999999999999999E-3</v>
      </c>
      <c r="T10" s="56">
        <v>6.1999999999999998E-3</v>
      </c>
      <c r="U10" s="56">
        <v>5.0000000000000001E-3</v>
      </c>
      <c r="V10" s="55"/>
    </row>
    <row r="11" spans="1:22" x14ac:dyDescent="0.25">
      <c r="A11" s="55" t="s">
        <v>9</v>
      </c>
      <c r="B11" s="55"/>
      <c r="C11" s="56">
        <v>3.1699999999999999E-2</v>
      </c>
      <c r="D11" s="56">
        <v>2.93E-2</v>
      </c>
      <c r="E11" s="56">
        <v>2.3800000000000002E-2</v>
      </c>
      <c r="F11" s="56">
        <v>2.3800000000000002E-2</v>
      </c>
      <c r="G11" s="55"/>
      <c r="H11" s="56">
        <v>2.41E-2</v>
      </c>
      <c r="I11" s="56">
        <v>2.3300000000000001E-2</v>
      </c>
      <c r="J11" s="56">
        <v>2.1499999999999998E-2</v>
      </c>
      <c r="K11" s="56">
        <v>2.41E-2</v>
      </c>
      <c r="L11" s="55"/>
      <c r="M11" s="56">
        <v>2.75E-2</v>
      </c>
      <c r="N11" s="56">
        <v>2.7699999999999999E-2</v>
      </c>
      <c r="O11" s="56">
        <v>3.2500000000000001E-2</v>
      </c>
      <c r="P11" s="56">
        <v>3.4299999999999997E-2</v>
      </c>
      <c r="Q11" s="55"/>
      <c r="R11" s="56">
        <v>1.9699999999999999E-2</v>
      </c>
      <c r="S11" s="56">
        <v>2.18E-2</v>
      </c>
      <c r="T11" s="56">
        <v>2.4299999999999999E-2</v>
      </c>
      <c r="U11" s="56">
        <v>2.9399999999999999E-2</v>
      </c>
      <c r="V11" s="55"/>
    </row>
  </sheetData>
  <sortState columnSort="1" ref="C1:I38">
    <sortCondition ref="C1:I1"/>
  </sortState>
  <mergeCells count="3">
    <mergeCell ref="H3:L3"/>
    <mergeCell ref="M3:Q3"/>
    <mergeCell ref="R3:V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11"/>
  <sheetViews>
    <sheetView workbookViewId="0">
      <selection activeCell="A28" sqref="A28"/>
    </sheetView>
  </sheetViews>
  <sheetFormatPr defaultRowHeight="15" x14ac:dyDescent="0.25"/>
  <cols>
    <col min="1" max="1" width="30.28515625" style="17" customWidth="1"/>
    <col min="2" max="2" width="16.140625" style="17" customWidth="1"/>
    <col min="3" max="3" width="25.85546875" style="17" bestFit="1" customWidth="1"/>
    <col min="4" max="4" width="27.5703125" style="17" customWidth="1"/>
    <col min="5" max="5" width="24.7109375" style="17" bestFit="1" customWidth="1"/>
    <col min="6" max="6" width="35.28515625" style="17" bestFit="1" customWidth="1"/>
    <col min="7" max="7" width="27.140625" style="17" bestFit="1" customWidth="1"/>
    <col min="8" max="8" width="17.28515625" style="17" bestFit="1" customWidth="1"/>
    <col min="9" max="9" width="32.5703125" style="17" bestFit="1" customWidth="1"/>
    <col min="10" max="10" width="24.85546875" style="17" customWidth="1"/>
    <col min="11" max="11" width="27.5703125" style="17" customWidth="1"/>
    <col min="12" max="12" width="9.140625" style="17"/>
    <col min="13" max="13" width="17.28515625" style="17" customWidth="1"/>
    <col min="14" max="14" width="15.5703125" style="17" customWidth="1"/>
    <col min="15" max="16384" width="9.140625" style="17"/>
  </cols>
  <sheetData>
    <row r="1" spans="1:4" s="8" customFormat="1" x14ac:dyDescent="0.25">
      <c r="A1" s="10" t="s">
        <v>70</v>
      </c>
      <c r="B1" s="22" t="s">
        <v>81</v>
      </c>
    </row>
    <row r="2" spans="1:4" x14ac:dyDescent="0.25">
      <c r="B2" s="20"/>
    </row>
    <row r="3" spans="1:4" x14ac:dyDescent="0.25">
      <c r="A3" s="58" t="s">
        <v>128</v>
      </c>
      <c r="B3" s="59" t="s">
        <v>132</v>
      </c>
      <c r="C3" s="59" t="s">
        <v>134</v>
      </c>
    </row>
    <row r="4" spans="1:4" x14ac:dyDescent="0.25">
      <c r="A4" s="58"/>
      <c r="B4" s="59" t="s">
        <v>133</v>
      </c>
      <c r="C4" s="59" t="s">
        <v>135</v>
      </c>
      <c r="D4" s="25"/>
    </row>
    <row r="5" spans="1:4" x14ac:dyDescent="0.25">
      <c r="A5" s="59" t="s">
        <v>9</v>
      </c>
      <c r="B5" s="59">
        <v>4.2000000000000003E-2</v>
      </c>
      <c r="C5" s="59">
        <v>2.9399999999999999E-2</v>
      </c>
      <c r="D5" s="25"/>
    </row>
    <row r="6" spans="1:4" x14ac:dyDescent="0.25">
      <c r="A6" s="59" t="s">
        <v>10</v>
      </c>
      <c r="B6" s="59">
        <v>4.0000000000000001E-3</v>
      </c>
      <c r="C6" s="59">
        <v>5.0000000000000001E-3</v>
      </c>
      <c r="D6" s="25"/>
    </row>
    <row r="7" spans="1:4" x14ac:dyDescent="0.25">
      <c r="A7" s="59" t="s">
        <v>11</v>
      </c>
      <c r="B7" s="59">
        <v>6.8000000000000005E-2</v>
      </c>
      <c r="C7" s="59">
        <v>5.0500000000000003E-2</v>
      </c>
      <c r="D7" s="25"/>
    </row>
    <row r="8" spans="1:4" x14ac:dyDescent="0.25">
      <c r="A8" s="59" t="s">
        <v>74</v>
      </c>
      <c r="B8" s="59">
        <v>8.2000000000000003E-2</v>
      </c>
      <c r="C8" s="59">
        <v>9.5600000000000004E-2</v>
      </c>
      <c r="D8" s="25"/>
    </row>
    <row r="9" spans="1:4" x14ac:dyDescent="0.25">
      <c r="A9" s="59" t="s">
        <v>13</v>
      </c>
      <c r="B9" s="59">
        <v>0.35</v>
      </c>
      <c r="C9" s="59">
        <v>0.54010000000000002</v>
      </c>
      <c r="D9" s="25"/>
    </row>
    <row r="10" spans="1:4" x14ac:dyDescent="0.25">
      <c r="A10" s="59" t="s">
        <v>129</v>
      </c>
      <c r="B10" s="59">
        <v>8.3000000000000004E-2</v>
      </c>
      <c r="C10" s="59">
        <v>2.8299999999999999E-2</v>
      </c>
      <c r="D10" s="25"/>
    </row>
    <row r="11" spans="1:4" x14ac:dyDescent="0.25">
      <c r="A11" s="59" t="s">
        <v>130</v>
      </c>
      <c r="B11" s="59">
        <v>0.371</v>
      </c>
      <c r="C11" s="59">
        <v>0.25109999999999999</v>
      </c>
      <c r="D11" s="25"/>
    </row>
  </sheetData>
  <mergeCells count="1">
    <mergeCell ref="A3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106"/>
  <sheetViews>
    <sheetView topLeftCell="A23" workbookViewId="0">
      <selection activeCell="C32" sqref="C32"/>
    </sheetView>
  </sheetViews>
  <sheetFormatPr defaultRowHeight="15" x14ac:dyDescent="0.25"/>
  <cols>
    <col min="1" max="1" width="30" style="5" customWidth="1"/>
    <col min="2" max="2" width="14.28515625" style="5" customWidth="1"/>
    <col min="3" max="3" width="22" style="5" customWidth="1"/>
    <col min="4" max="4" width="8.7109375" style="5" bestFit="1" customWidth="1"/>
    <col min="5" max="5" width="18.7109375" style="5" bestFit="1" customWidth="1"/>
    <col min="6" max="6" width="16" style="5" bestFit="1" customWidth="1"/>
    <col min="7" max="7" width="11.42578125" style="5" customWidth="1"/>
    <col min="8" max="8" width="13.85546875" style="5" bestFit="1" customWidth="1"/>
    <col min="9" max="16384" width="9.140625" style="5"/>
  </cols>
  <sheetData>
    <row r="1" spans="1:8" s="9" customFormat="1" x14ac:dyDescent="0.25">
      <c r="A1" s="10" t="s">
        <v>69</v>
      </c>
      <c r="B1" s="53" t="s">
        <v>28</v>
      </c>
      <c r="C1" s="53"/>
      <c r="D1" s="53"/>
      <c r="E1" s="53"/>
      <c r="F1" s="53"/>
      <c r="G1" s="53"/>
      <c r="H1" s="53"/>
    </row>
    <row r="2" spans="1:8" s="9" customFormat="1" x14ac:dyDescent="0.25">
      <c r="A2" s="10"/>
      <c r="B2" s="19"/>
      <c r="C2" s="19"/>
      <c r="D2" s="19"/>
      <c r="E2" s="19"/>
      <c r="F2" s="19"/>
      <c r="G2" s="19"/>
      <c r="H2" s="19"/>
    </row>
    <row r="3" spans="1:8" s="9" customFormat="1" x14ac:dyDescent="0.25">
      <c r="A3" s="29"/>
      <c r="B3" s="1"/>
      <c r="C3" s="29" t="s">
        <v>29</v>
      </c>
      <c r="D3" s="29" t="s">
        <v>30</v>
      </c>
      <c r="E3" s="29" t="s">
        <v>31</v>
      </c>
      <c r="F3" s="29" t="s">
        <v>32</v>
      </c>
      <c r="G3" s="29" t="s">
        <v>33</v>
      </c>
      <c r="H3" s="29" t="s">
        <v>34</v>
      </c>
    </row>
    <row r="4" spans="1:8" s="9" customFormat="1" x14ac:dyDescent="0.25">
      <c r="A4" s="30" t="s">
        <v>9</v>
      </c>
      <c r="B4" s="1" t="s">
        <v>110</v>
      </c>
      <c r="C4" s="26">
        <v>7.8260869565217397E-2</v>
      </c>
      <c r="D4" s="26">
        <v>0.10869565217391304</v>
      </c>
      <c r="E4" s="26">
        <v>0.20434782608695654</v>
      </c>
      <c r="F4" s="26">
        <v>0.33695652173913043</v>
      </c>
      <c r="G4" s="26">
        <v>0.21956521739130436</v>
      </c>
      <c r="H4" s="26">
        <v>5.2173913043478258E-2</v>
      </c>
    </row>
    <row r="5" spans="1:8" s="9" customFormat="1" x14ac:dyDescent="0.25">
      <c r="A5" s="30"/>
      <c r="B5" s="1" t="s">
        <v>111</v>
      </c>
      <c r="C5" s="26">
        <v>7.3908174692049272E-2</v>
      </c>
      <c r="D5" s="26">
        <v>9.29451287793953E-2</v>
      </c>
      <c r="E5" s="26">
        <v>0.15621500559910415</v>
      </c>
      <c r="F5" s="26">
        <v>0.23012318029115342</v>
      </c>
      <c r="G5" s="26">
        <v>0.29283314669652855</v>
      </c>
      <c r="H5" s="26">
        <v>0.15397536394176931</v>
      </c>
    </row>
    <row r="6" spans="1:8" s="9" customFormat="1" x14ac:dyDescent="0.25">
      <c r="A6" s="30"/>
      <c r="B6" s="1" t="s">
        <v>112</v>
      </c>
      <c r="C6" s="26">
        <v>8.9189189189189194E-2</v>
      </c>
      <c r="D6" s="26">
        <v>0.10432432432432433</v>
      </c>
      <c r="E6" s="26">
        <v>0.15405405405405406</v>
      </c>
      <c r="F6" s="26">
        <v>0.25891891891891894</v>
      </c>
      <c r="G6" s="26">
        <v>0.26702702702702702</v>
      </c>
      <c r="H6" s="26">
        <v>0.1264864864864865</v>
      </c>
    </row>
    <row r="7" spans="1:8" s="9" customFormat="1" x14ac:dyDescent="0.25">
      <c r="A7" s="31"/>
      <c r="B7" s="1" t="s">
        <v>113</v>
      </c>
      <c r="C7" s="26">
        <v>0.11770334928229666</v>
      </c>
      <c r="D7" s="26">
        <v>0.15311004784688995</v>
      </c>
      <c r="E7" s="26">
        <v>0.19808612440191387</v>
      </c>
      <c r="F7" s="26">
        <v>0.29043062200956937</v>
      </c>
      <c r="G7" s="26">
        <v>0.17942583732057416</v>
      </c>
      <c r="H7" s="26">
        <v>6.1244019138755983E-2</v>
      </c>
    </row>
    <row r="8" spans="1:8" s="9" customFormat="1" x14ac:dyDescent="0.25">
      <c r="A8" s="1" t="s">
        <v>35</v>
      </c>
      <c r="B8" s="35">
        <v>2018</v>
      </c>
      <c r="C8" s="26">
        <v>0.11990000000000001</v>
      </c>
      <c r="D8" s="26">
        <v>0.1326</v>
      </c>
      <c r="E8" s="26">
        <v>0.17949999999999999</v>
      </c>
      <c r="F8" s="26">
        <v>0.26690000000000003</v>
      </c>
      <c r="G8" s="26">
        <v>0.21790000000000001</v>
      </c>
      <c r="H8" s="26">
        <v>8.3199999999999996E-2</v>
      </c>
    </row>
    <row r="9" spans="1:8" s="9" customFormat="1" x14ac:dyDescent="0.25">
      <c r="A9" s="1"/>
      <c r="B9" s="1"/>
      <c r="C9" s="26"/>
      <c r="D9" s="26"/>
      <c r="E9" s="26"/>
      <c r="F9" s="26"/>
      <c r="G9" s="26"/>
      <c r="H9" s="26"/>
    </row>
    <row r="10" spans="1:8" s="9" customFormat="1" x14ac:dyDescent="0.25">
      <c r="A10" s="30" t="s">
        <v>10</v>
      </c>
      <c r="B10" s="1" t="s">
        <v>110</v>
      </c>
      <c r="C10" s="26">
        <v>3.787878787878788E-2</v>
      </c>
      <c r="D10" s="26">
        <v>3.787878787878788E-2</v>
      </c>
      <c r="E10" s="26">
        <v>4.5454545454545456E-2</v>
      </c>
      <c r="F10" s="26">
        <v>0.16666666666666666</v>
      </c>
      <c r="G10" s="26">
        <v>0.4621212121212121</v>
      </c>
      <c r="H10" s="26">
        <v>0.25</v>
      </c>
    </row>
    <row r="11" spans="1:8" s="9" customFormat="1" x14ac:dyDescent="0.25">
      <c r="A11" s="30"/>
      <c r="B11" s="1" t="s">
        <v>111</v>
      </c>
      <c r="C11" s="26">
        <v>2.0887728459530026E-2</v>
      </c>
      <c r="D11" s="26">
        <v>2.6109660574412531E-2</v>
      </c>
      <c r="E11" s="26">
        <v>7.0496083550913843E-2</v>
      </c>
      <c r="F11" s="26">
        <v>0.14882506527415143</v>
      </c>
      <c r="G11" s="26">
        <v>0.42036553524804177</v>
      </c>
      <c r="H11" s="26">
        <v>0.3133159268929504</v>
      </c>
    </row>
    <row r="12" spans="1:8" s="9" customFormat="1" x14ac:dyDescent="0.25">
      <c r="A12" s="30"/>
      <c r="B12" s="1" t="s">
        <v>112</v>
      </c>
      <c r="C12" s="26">
        <v>3.3854166666666664E-2</v>
      </c>
      <c r="D12" s="26">
        <v>5.7291666666666664E-2</v>
      </c>
      <c r="E12" s="26">
        <v>8.0729166666666671E-2</v>
      </c>
      <c r="F12" s="26">
        <v>0.16666666666666666</v>
      </c>
      <c r="G12" s="26">
        <v>0.375</v>
      </c>
      <c r="H12" s="26">
        <v>0.28645833333333331</v>
      </c>
    </row>
    <row r="13" spans="1:8" s="9" customFormat="1" x14ac:dyDescent="0.25">
      <c r="A13" s="31"/>
      <c r="B13" s="1" t="s">
        <v>113</v>
      </c>
      <c r="C13" s="26">
        <v>5.0847457627118647E-2</v>
      </c>
      <c r="D13" s="26">
        <v>6.0532687651331719E-2</v>
      </c>
      <c r="E13" s="26">
        <v>7.2639225181598058E-2</v>
      </c>
      <c r="F13" s="26">
        <v>0.22518159806295399</v>
      </c>
      <c r="G13" s="26">
        <v>0.41404358353510895</v>
      </c>
      <c r="H13" s="26">
        <v>0.17675544794188863</v>
      </c>
    </row>
    <row r="14" spans="1:8" s="9" customFormat="1" x14ac:dyDescent="0.25">
      <c r="A14" s="1" t="s">
        <v>35</v>
      </c>
      <c r="B14" s="35">
        <v>2018</v>
      </c>
      <c r="C14" s="26">
        <v>5.1799999999999999E-2</v>
      </c>
      <c r="D14" s="26">
        <v>6.2199999999999998E-2</v>
      </c>
      <c r="E14" s="26">
        <v>9.8400000000000001E-2</v>
      </c>
      <c r="F14" s="26">
        <v>0.19170000000000001</v>
      </c>
      <c r="G14" s="26">
        <v>0.36530000000000001</v>
      </c>
      <c r="H14" s="26">
        <v>0.2306</v>
      </c>
    </row>
    <row r="15" spans="1:8" s="9" customFormat="1" x14ac:dyDescent="0.25">
      <c r="A15" s="1" t="s">
        <v>35</v>
      </c>
      <c r="B15" s="1"/>
      <c r="C15" s="26"/>
      <c r="D15" s="26"/>
      <c r="E15" s="26"/>
      <c r="F15" s="26"/>
      <c r="G15" s="26"/>
      <c r="H15" s="26"/>
    </row>
    <row r="16" spans="1:8" s="9" customFormat="1" ht="30" x14ac:dyDescent="0.25">
      <c r="A16" s="32" t="s">
        <v>36</v>
      </c>
      <c r="B16" s="1" t="s">
        <v>110</v>
      </c>
      <c r="C16" s="26">
        <v>2.7249910362136965E-2</v>
      </c>
      <c r="D16" s="26">
        <v>5.019720329867336E-2</v>
      </c>
      <c r="E16" s="26">
        <v>0.14915740408748657</v>
      </c>
      <c r="F16" s="26">
        <v>0.32699892434564359</v>
      </c>
      <c r="G16" s="26">
        <v>0.33918967371817854</v>
      </c>
      <c r="H16" s="26">
        <v>0.10720688418788096</v>
      </c>
    </row>
    <row r="17" spans="1:8" s="9" customFormat="1" x14ac:dyDescent="0.25">
      <c r="A17" s="30"/>
      <c r="B17" s="1" t="s">
        <v>111</v>
      </c>
      <c r="C17" s="26">
        <v>2.1793635486981679E-2</v>
      </c>
      <c r="D17" s="26">
        <v>3.8765670202507235E-2</v>
      </c>
      <c r="E17" s="26">
        <v>8.0617164898746388E-2</v>
      </c>
      <c r="F17" s="26">
        <v>0.20549662487945999</v>
      </c>
      <c r="G17" s="26">
        <v>0.41080038572806171</v>
      </c>
      <c r="H17" s="26">
        <v>0.242526518804243</v>
      </c>
    </row>
    <row r="18" spans="1:8" s="9" customFormat="1" x14ac:dyDescent="0.25">
      <c r="A18" s="30"/>
      <c r="B18" s="1" t="s">
        <v>112</v>
      </c>
      <c r="C18" s="26">
        <v>2.9045000387266671E-2</v>
      </c>
      <c r="D18" s="26">
        <v>4.9492680659902408E-2</v>
      </c>
      <c r="E18" s="26">
        <v>9.8675547982340642E-2</v>
      </c>
      <c r="F18" s="26">
        <v>0.23220509642940129</v>
      </c>
      <c r="G18" s="26">
        <v>0.39307567190767562</v>
      </c>
      <c r="H18" s="26">
        <v>0.19750600263341336</v>
      </c>
    </row>
    <row r="19" spans="1:8" s="9" customFormat="1" x14ac:dyDescent="0.25">
      <c r="A19" s="31"/>
      <c r="B19" s="1" t="s">
        <v>113</v>
      </c>
      <c r="C19" s="26">
        <v>4.2119762215455998E-2</v>
      </c>
      <c r="D19" s="26">
        <v>6.3215890967087143E-2</v>
      </c>
      <c r="E19" s="26">
        <v>0.13397129186602871</v>
      </c>
      <c r="F19" s="26">
        <v>0.27490213136146152</v>
      </c>
      <c r="G19" s="26">
        <v>0.34906481078729884</v>
      </c>
      <c r="H19" s="26">
        <v>0.13672611280266783</v>
      </c>
    </row>
    <row r="20" spans="1:8" s="9" customFormat="1" x14ac:dyDescent="0.25">
      <c r="A20" s="1" t="s">
        <v>35</v>
      </c>
      <c r="B20" s="35">
        <v>2018</v>
      </c>
      <c r="C20" s="26">
        <v>3.6600000000000001E-2</v>
      </c>
      <c r="D20" s="26">
        <v>6.2600000000000003E-2</v>
      </c>
      <c r="E20" s="26">
        <v>0.1212</v>
      </c>
      <c r="F20" s="26">
        <v>0.29170000000000001</v>
      </c>
      <c r="G20" s="26">
        <v>0.34449999999999997</v>
      </c>
      <c r="H20" s="26">
        <v>0.14349999999999999</v>
      </c>
    </row>
    <row r="21" spans="1:8" s="9" customFormat="1" x14ac:dyDescent="0.25">
      <c r="A21" s="1" t="s">
        <v>35</v>
      </c>
      <c r="B21" s="1"/>
      <c r="C21" s="26"/>
      <c r="D21" s="26"/>
      <c r="E21" s="26"/>
      <c r="F21" s="26"/>
      <c r="G21" s="26"/>
      <c r="H21" s="26"/>
    </row>
    <row r="22" spans="1:8" s="9" customFormat="1" ht="30" x14ac:dyDescent="0.25">
      <c r="A22" s="32" t="s">
        <v>37</v>
      </c>
      <c r="B22" s="1" t="s">
        <v>110</v>
      </c>
      <c r="C22" s="26">
        <v>9.7009966777408634E-3</v>
      </c>
      <c r="D22" s="26">
        <v>1.7807308970099668E-2</v>
      </c>
      <c r="E22" s="26">
        <v>8.5182724252491696E-2</v>
      </c>
      <c r="F22" s="26">
        <v>0.32996677740863789</v>
      </c>
      <c r="G22" s="26">
        <v>0.43362126245847177</v>
      </c>
      <c r="H22" s="26">
        <v>0.12372093023255815</v>
      </c>
    </row>
    <row r="23" spans="1:8" s="9" customFormat="1" x14ac:dyDescent="0.25">
      <c r="A23" s="30"/>
      <c r="B23" s="1" t="s">
        <v>111</v>
      </c>
      <c r="C23" s="26">
        <v>6.244343891402715E-3</v>
      </c>
      <c r="D23" s="26">
        <v>1.5656108597285067E-2</v>
      </c>
      <c r="E23" s="26">
        <v>5.1357466063348414E-2</v>
      </c>
      <c r="F23" s="26">
        <v>0.20371040723981901</v>
      </c>
      <c r="G23" s="26">
        <v>0.49452488687782803</v>
      </c>
      <c r="H23" s="26">
        <v>0.22850678733031674</v>
      </c>
    </row>
    <row r="24" spans="1:8" s="9" customFormat="1" x14ac:dyDescent="0.25">
      <c r="A24" s="30"/>
      <c r="B24" s="1" t="s">
        <v>112</v>
      </c>
      <c r="C24" s="26">
        <v>1.0302896307760335E-2</v>
      </c>
      <c r="D24" s="26">
        <v>2.3037806765421182E-2</v>
      </c>
      <c r="E24" s="26">
        <v>6.5708600486402827E-2</v>
      </c>
      <c r="F24" s="26">
        <v>0.2559805438868008</v>
      </c>
      <c r="G24" s="26">
        <v>0.46159628565111649</v>
      </c>
      <c r="H24" s="26">
        <v>0.18337386690249835</v>
      </c>
    </row>
    <row r="25" spans="1:8" s="9" customFormat="1" x14ac:dyDescent="0.25">
      <c r="A25" s="31"/>
      <c r="B25" s="1" t="s">
        <v>113</v>
      </c>
      <c r="C25" s="26">
        <v>1.4372555487488808E-2</v>
      </c>
      <c r="D25" s="26">
        <v>3.1478252674237782E-2</v>
      </c>
      <c r="E25" s="26">
        <v>8.9675321615380985E-2</v>
      </c>
      <c r="F25" s="26">
        <v>0.32095565713208613</v>
      </c>
      <c r="G25" s="26">
        <v>0.41256302719004762</v>
      </c>
      <c r="H25" s="26">
        <v>0.13095518590075869</v>
      </c>
    </row>
    <row r="26" spans="1:8" s="9" customFormat="1" x14ac:dyDescent="0.25">
      <c r="A26" s="1" t="s">
        <v>35</v>
      </c>
      <c r="B26" s="35">
        <v>2018</v>
      </c>
      <c r="C26" s="26">
        <v>1.23E-2</v>
      </c>
      <c r="D26" s="26">
        <v>2.3800000000000002E-2</v>
      </c>
      <c r="E26" s="26">
        <v>6.9800000000000001E-2</v>
      </c>
      <c r="F26" s="26">
        <v>0.28510000000000002</v>
      </c>
      <c r="G26" s="26">
        <v>0.44719999999999999</v>
      </c>
      <c r="H26" s="26">
        <v>0.1618</v>
      </c>
    </row>
    <row r="27" spans="1:8" s="9" customFormat="1" x14ac:dyDescent="0.25">
      <c r="A27" s="1" t="s">
        <v>35</v>
      </c>
      <c r="B27" s="1"/>
      <c r="C27" s="26"/>
      <c r="D27" s="26"/>
      <c r="E27" s="26"/>
      <c r="F27" s="26"/>
      <c r="G27" s="26"/>
      <c r="H27" s="26"/>
    </row>
    <row r="28" spans="1:8" s="9" customFormat="1" x14ac:dyDescent="0.25">
      <c r="A28" s="30" t="s">
        <v>13</v>
      </c>
      <c r="B28" s="1" t="s">
        <v>110</v>
      </c>
      <c r="C28" s="26">
        <v>1.394519215177558E-2</v>
      </c>
      <c r="D28" s="26">
        <v>1.6215339711366954E-2</v>
      </c>
      <c r="E28" s="26">
        <v>4.6862331765850494E-2</v>
      </c>
      <c r="F28" s="26">
        <v>0.15858602237716879</v>
      </c>
      <c r="G28" s="26">
        <v>0.47673098751418841</v>
      </c>
      <c r="H28" s="26">
        <v>0.28766012647964972</v>
      </c>
    </row>
    <row r="29" spans="1:8" s="9" customFormat="1" x14ac:dyDescent="0.25">
      <c r="A29" s="30"/>
      <c r="B29" s="1" t="s">
        <v>111</v>
      </c>
      <c r="C29" s="26">
        <v>9.1010401188707287E-3</v>
      </c>
      <c r="D29" s="26">
        <v>1.2939574046557703E-2</v>
      </c>
      <c r="E29" s="26">
        <v>3.5537394749876175E-2</v>
      </c>
      <c r="F29" s="26">
        <v>0.10079247152055473</v>
      </c>
      <c r="G29" s="26">
        <v>0.45839524517087665</v>
      </c>
      <c r="H29" s="26">
        <v>0.38323427439326402</v>
      </c>
    </row>
    <row r="30" spans="1:8" s="9" customFormat="1" x14ac:dyDescent="0.25">
      <c r="A30" s="30"/>
      <c r="B30" s="1" t="s">
        <v>112</v>
      </c>
      <c r="C30" s="26">
        <v>1.7015706806282723E-2</v>
      </c>
      <c r="D30" s="26">
        <v>2.4345549738219896E-2</v>
      </c>
      <c r="E30" s="26">
        <v>5.1832460732984295E-2</v>
      </c>
      <c r="F30" s="26">
        <v>0.13789267015706808</v>
      </c>
      <c r="G30" s="26">
        <v>0.43501308900523561</v>
      </c>
      <c r="H30" s="26">
        <v>0.33390052356020944</v>
      </c>
    </row>
    <row r="31" spans="1:8" s="9" customFormat="1" x14ac:dyDescent="0.25">
      <c r="A31" s="31"/>
      <c r="B31" s="1" t="s">
        <v>113</v>
      </c>
      <c r="C31" s="26">
        <v>2.0640956002172733E-2</v>
      </c>
      <c r="D31" s="26">
        <v>2.9060293318848452E-2</v>
      </c>
      <c r="E31" s="26">
        <v>6.0361216730038025E-2</v>
      </c>
      <c r="F31" s="26">
        <v>0.174565453557849</v>
      </c>
      <c r="G31" s="26">
        <v>0.41526344378055402</v>
      </c>
      <c r="H31" s="26">
        <v>0.30010863661053777</v>
      </c>
    </row>
    <row r="32" spans="1:8" s="9" customFormat="1" x14ac:dyDescent="0.25">
      <c r="A32" s="1" t="s">
        <v>35</v>
      </c>
      <c r="B32" s="35">
        <v>2018</v>
      </c>
      <c r="C32" s="26">
        <v>2.2599999999999999E-2</v>
      </c>
      <c r="D32" s="26">
        <v>2.6800000000000001E-2</v>
      </c>
      <c r="E32" s="26">
        <v>5.8599999999999999E-2</v>
      </c>
      <c r="F32" s="26">
        <v>0.16470000000000001</v>
      </c>
      <c r="G32" s="26">
        <v>0.41760000000000003</v>
      </c>
      <c r="H32" s="26">
        <v>0.30980000000000002</v>
      </c>
    </row>
    <row r="33" spans="1:8" s="9" customFormat="1" x14ac:dyDescent="0.25">
      <c r="A33" s="1" t="s">
        <v>35</v>
      </c>
      <c r="B33" s="1"/>
      <c r="C33" s="26"/>
      <c r="D33" s="26"/>
      <c r="E33" s="26"/>
      <c r="F33" s="26"/>
      <c r="G33" s="26"/>
      <c r="H33" s="26"/>
    </row>
    <row r="34" spans="1:8" x14ac:dyDescent="0.25">
      <c r="A34" s="30" t="s">
        <v>14</v>
      </c>
      <c r="B34" s="1" t="s">
        <v>110</v>
      </c>
      <c r="C34" s="26">
        <v>6.2370062370062374E-3</v>
      </c>
      <c r="D34" s="26">
        <v>2.9106029106029108E-2</v>
      </c>
      <c r="E34" s="26">
        <v>0.11018711018711019</v>
      </c>
      <c r="F34" s="26">
        <v>0.367983367983368</v>
      </c>
      <c r="G34" s="26">
        <v>0.36590436590436592</v>
      </c>
      <c r="H34" s="26">
        <v>0.12058212058212059</v>
      </c>
    </row>
    <row r="35" spans="1:8" x14ac:dyDescent="0.25">
      <c r="A35" s="30"/>
      <c r="B35" s="1" t="s">
        <v>111</v>
      </c>
      <c r="C35" s="26">
        <v>1.3678553981436248E-2</v>
      </c>
      <c r="D35" s="26">
        <v>2.1494870542256961E-2</v>
      </c>
      <c r="E35" s="26">
        <v>8.1582804103566192E-2</v>
      </c>
      <c r="F35" s="26">
        <v>0.24572545188080117</v>
      </c>
      <c r="G35" s="26">
        <v>0.44894968246213973</v>
      </c>
      <c r="H35" s="26">
        <v>0.1885686370297997</v>
      </c>
    </row>
    <row r="36" spans="1:8" x14ac:dyDescent="0.25">
      <c r="A36" s="30"/>
      <c r="B36" s="1" t="s">
        <v>112</v>
      </c>
      <c r="C36" s="26">
        <v>9.9502487562189053E-3</v>
      </c>
      <c r="D36" s="26">
        <v>3.0472636815920398E-2</v>
      </c>
      <c r="E36" s="26">
        <v>0.10323383084577115</v>
      </c>
      <c r="F36" s="26">
        <v>0.31312189054726369</v>
      </c>
      <c r="G36" s="26">
        <v>0.40578358208955223</v>
      </c>
      <c r="H36" s="26">
        <v>0.13743781094527363</v>
      </c>
    </row>
    <row r="37" spans="1:8" x14ac:dyDescent="0.25">
      <c r="A37" s="31"/>
      <c r="B37" s="1" t="s">
        <v>113</v>
      </c>
      <c r="C37" s="26">
        <v>2.0441874870947761E-2</v>
      </c>
      <c r="D37" s="26">
        <v>4.377451992566591E-2</v>
      </c>
      <c r="E37" s="26">
        <v>0.12801982242411727</v>
      </c>
      <c r="F37" s="26">
        <v>0.32500516208961389</v>
      </c>
      <c r="G37" s="26">
        <v>0.3599008878794136</v>
      </c>
      <c r="H37" s="26">
        <v>0.12285773281024158</v>
      </c>
    </row>
    <row r="38" spans="1:8" x14ac:dyDescent="0.25">
      <c r="A38" s="1" t="s">
        <v>35</v>
      </c>
      <c r="B38" s="35">
        <v>2018</v>
      </c>
      <c r="C38" s="26">
        <v>2.2599999999999999E-2</v>
      </c>
      <c r="D38" s="26">
        <v>3.7699999999999997E-2</v>
      </c>
      <c r="E38" s="26">
        <v>0.11509999999999999</v>
      </c>
      <c r="F38" s="26">
        <v>0.30330000000000001</v>
      </c>
      <c r="G38" s="26">
        <v>0.3609</v>
      </c>
      <c r="H38" s="26">
        <v>0.16039999999999999</v>
      </c>
    </row>
    <row r="39" spans="1:8" s="1" customFormat="1" x14ac:dyDescent="0.25"/>
    <row r="40" spans="1:8" s="1" customFormat="1" x14ac:dyDescent="0.25"/>
    <row r="41" spans="1:8" s="1" customFormat="1" x14ac:dyDescent="0.25">
      <c r="A41" s="29" t="s">
        <v>114</v>
      </c>
      <c r="B41" s="29"/>
      <c r="C41" s="30">
        <v>2018</v>
      </c>
    </row>
    <row r="42" spans="1:8" s="1" customFormat="1" x14ac:dyDescent="0.25">
      <c r="A42" s="30" t="s">
        <v>9</v>
      </c>
      <c r="B42" s="1" t="s">
        <v>15</v>
      </c>
      <c r="C42" s="27">
        <v>0.41840000000000005</v>
      </c>
    </row>
    <row r="43" spans="1:8" s="1" customFormat="1" x14ac:dyDescent="0.25">
      <c r="A43" s="30"/>
      <c r="B43" s="1" t="s">
        <v>16</v>
      </c>
      <c r="C43" s="27">
        <v>0.57430000000000003</v>
      </c>
    </row>
    <row r="44" spans="1:8" s="1" customFormat="1" x14ac:dyDescent="0.25">
      <c r="A44" s="30"/>
      <c r="B44" s="1" t="s">
        <v>17</v>
      </c>
      <c r="C44" s="27">
        <v>0.57240000000000002</v>
      </c>
    </row>
    <row r="45" spans="1:8" s="1" customFormat="1" x14ac:dyDescent="0.25">
      <c r="A45" s="30"/>
      <c r="B45" s="1" t="s">
        <v>18</v>
      </c>
      <c r="C45" s="27">
        <v>0.52349999999999997</v>
      </c>
    </row>
    <row r="46" spans="1:8" s="1" customFormat="1" x14ac:dyDescent="0.25">
      <c r="A46" s="30"/>
      <c r="B46" s="1" t="s">
        <v>19</v>
      </c>
      <c r="C46" s="27">
        <v>0.75890000000000002</v>
      </c>
    </row>
    <row r="47" spans="1:8" s="1" customFormat="1" x14ac:dyDescent="0.25">
      <c r="A47" s="30"/>
      <c r="B47" s="1" t="s">
        <v>20</v>
      </c>
      <c r="C47" s="27">
        <v>0.83019999999999994</v>
      </c>
    </row>
    <row r="48" spans="1:8" s="1" customFormat="1" x14ac:dyDescent="0.25">
      <c r="A48" s="30"/>
      <c r="B48" s="1" t="s">
        <v>21</v>
      </c>
      <c r="C48" s="27">
        <v>0.47639999999999999</v>
      </c>
    </row>
    <row r="49" spans="1:3" s="1" customFormat="1" x14ac:dyDescent="0.25">
      <c r="A49" s="31"/>
      <c r="B49" s="1" t="s">
        <v>22</v>
      </c>
      <c r="C49" s="27">
        <v>0.59109999999999996</v>
      </c>
    </row>
    <row r="50" spans="1:3" s="1" customFormat="1" x14ac:dyDescent="0.25">
      <c r="A50" s="33"/>
      <c r="B50" s="1" t="s">
        <v>23</v>
      </c>
      <c r="C50" s="27">
        <v>0.56499999999999995</v>
      </c>
    </row>
    <row r="51" spans="1:3" s="1" customFormat="1" x14ac:dyDescent="0.25">
      <c r="B51" s="33" t="s">
        <v>38</v>
      </c>
      <c r="C51" s="36">
        <v>0.56799999999999995</v>
      </c>
    </row>
    <row r="52" spans="1:3" s="1" customFormat="1" x14ac:dyDescent="0.25">
      <c r="A52" s="1" t="s">
        <v>35</v>
      </c>
      <c r="B52" s="34" t="s">
        <v>35</v>
      </c>
      <c r="C52" s="27"/>
    </row>
    <row r="53" spans="1:3" s="1" customFormat="1" x14ac:dyDescent="0.25">
      <c r="A53" s="30" t="s">
        <v>10</v>
      </c>
      <c r="B53" s="1" t="s">
        <v>15</v>
      </c>
      <c r="C53" s="27">
        <v>0.68330000000000002</v>
      </c>
    </row>
    <row r="54" spans="1:3" s="1" customFormat="1" x14ac:dyDescent="0.25">
      <c r="A54" s="30"/>
      <c r="B54" s="1" t="s">
        <v>16</v>
      </c>
      <c r="C54" s="27">
        <v>0.78949999999999998</v>
      </c>
    </row>
    <row r="55" spans="1:3" s="1" customFormat="1" x14ac:dyDescent="0.25">
      <c r="A55" s="30"/>
      <c r="B55" s="1" t="s">
        <v>17</v>
      </c>
      <c r="C55" s="27">
        <v>0.81480000000000008</v>
      </c>
    </row>
    <row r="56" spans="1:3" s="1" customFormat="1" x14ac:dyDescent="0.25">
      <c r="A56" s="30"/>
      <c r="B56" s="1" t="s">
        <v>18</v>
      </c>
      <c r="C56" s="27">
        <v>0.78049999999999997</v>
      </c>
    </row>
    <row r="57" spans="1:3" s="1" customFormat="1" x14ac:dyDescent="0.25">
      <c r="A57" s="30"/>
      <c r="B57" s="1" t="s">
        <v>19</v>
      </c>
      <c r="C57" s="27">
        <v>0.66670000000000007</v>
      </c>
    </row>
    <row r="58" spans="1:3" s="1" customFormat="1" x14ac:dyDescent="0.25">
      <c r="A58" s="30"/>
      <c r="B58" s="1" t="s">
        <v>20</v>
      </c>
      <c r="C58" s="27">
        <v>0.78949999999999998</v>
      </c>
    </row>
    <row r="59" spans="1:3" s="1" customFormat="1" x14ac:dyDescent="0.25">
      <c r="A59" s="30"/>
      <c r="B59" s="1" t="s">
        <v>21</v>
      </c>
      <c r="C59" s="27">
        <v>0.8125</v>
      </c>
    </row>
    <row r="60" spans="1:3" s="1" customFormat="1" x14ac:dyDescent="0.25">
      <c r="A60" s="31"/>
      <c r="B60" s="1" t="s">
        <v>22</v>
      </c>
      <c r="C60" s="27">
        <v>0.83329999999999993</v>
      </c>
    </row>
    <row r="61" spans="1:3" s="1" customFormat="1" x14ac:dyDescent="0.25">
      <c r="A61" s="33"/>
      <c r="B61" s="1" t="s">
        <v>23</v>
      </c>
      <c r="C61" s="27">
        <v>0.85709999999999997</v>
      </c>
    </row>
    <row r="62" spans="1:3" s="1" customFormat="1" x14ac:dyDescent="0.25">
      <c r="B62" s="33" t="s">
        <v>38</v>
      </c>
      <c r="C62" s="36">
        <v>0.78760000000000008</v>
      </c>
    </row>
    <row r="63" spans="1:3" s="1" customFormat="1" x14ac:dyDescent="0.25">
      <c r="A63" s="1" t="s">
        <v>35</v>
      </c>
      <c r="B63" s="1" t="s">
        <v>35</v>
      </c>
      <c r="C63" s="27"/>
    </row>
    <row r="64" spans="1:3" s="1" customFormat="1" x14ac:dyDescent="0.25">
      <c r="A64" s="34" t="s">
        <v>39</v>
      </c>
      <c r="B64" s="1" t="s">
        <v>15</v>
      </c>
      <c r="C64" s="27">
        <v>0.62960000000000005</v>
      </c>
    </row>
    <row r="65" spans="1:3" s="1" customFormat="1" x14ac:dyDescent="0.25">
      <c r="A65" s="34"/>
      <c r="B65" s="1" t="s">
        <v>16</v>
      </c>
      <c r="C65" s="27">
        <v>0.83200000000000007</v>
      </c>
    </row>
    <row r="66" spans="1:3" s="1" customFormat="1" x14ac:dyDescent="0.25">
      <c r="A66" s="34"/>
      <c r="B66" s="1" t="s">
        <v>17</v>
      </c>
      <c r="C66" s="27">
        <v>0.84829999999999994</v>
      </c>
    </row>
    <row r="67" spans="1:3" s="1" customFormat="1" x14ac:dyDescent="0.25">
      <c r="A67" s="34"/>
      <c r="B67" s="1" t="s">
        <v>18</v>
      </c>
      <c r="C67" s="27">
        <v>0.73780000000000001</v>
      </c>
    </row>
    <row r="68" spans="1:3" s="1" customFormat="1" x14ac:dyDescent="0.25">
      <c r="A68" s="34"/>
      <c r="B68" s="1" t="s">
        <v>19</v>
      </c>
      <c r="C68" s="27">
        <v>0.81409999999999993</v>
      </c>
    </row>
    <row r="69" spans="1:3" s="1" customFormat="1" x14ac:dyDescent="0.25">
      <c r="A69" s="34"/>
      <c r="B69" s="1" t="s">
        <v>20</v>
      </c>
      <c r="C69" s="27">
        <v>0.91890000000000005</v>
      </c>
    </row>
    <row r="70" spans="1:3" s="1" customFormat="1" x14ac:dyDescent="0.25">
      <c r="A70" s="34"/>
      <c r="B70" s="1" t="s">
        <v>21</v>
      </c>
      <c r="C70" s="27">
        <v>0.7077</v>
      </c>
    </row>
    <row r="71" spans="1:3" s="1" customFormat="1" x14ac:dyDescent="0.25">
      <c r="A71" s="31"/>
      <c r="B71" s="1" t="s">
        <v>22</v>
      </c>
      <c r="C71" s="27">
        <v>0.77800000000000002</v>
      </c>
    </row>
    <row r="72" spans="1:3" s="1" customFormat="1" x14ac:dyDescent="0.25">
      <c r="A72" s="33"/>
      <c r="B72" s="1" t="s">
        <v>23</v>
      </c>
      <c r="C72" s="27">
        <v>0.74069999999999991</v>
      </c>
    </row>
    <row r="73" spans="1:3" s="1" customFormat="1" x14ac:dyDescent="0.25">
      <c r="B73" s="33" t="s">
        <v>38</v>
      </c>
      <c r="C73" s="36">
        <v>0.77969999999999995</v>
      </c>
    </row>
    <row r="74" spans="1:3" s="1" customFormat="1" x14ac:dyDescent="0.25">
      <c r="A74" s="1" t="s">
        <v>35</v>
      </c>
      <c r="B74" s="1" t="s">
        <v>35</v>
      </c>
      <c r="C74" s="27"/>
    </row>
    <row r="75" spans="1:3" s="1" customFormat="1" x14ac:dyDescent="0.25">
      <c r="A75" s="34" t="s">
        <v>40</v>
      </c>
      <c r="B75" s="1" t="s">
        <v>15</v>
      </c>
      <c r="C75" s="27">
        <v>0.90339999999999998</v>
      </c>
    </row>
    <row r="76" spans="1:3" s="1" customFormat="1" x14ac:dyDescent="0.25">
      <c r="A76" s="34"/>
      <c r="B76" s="1" t="s">
        <v>16</v>
      </c>
      <c r="C76" s="27">
        <v>0.91920000000000002</v>
      </c>
    </row>
    <row r="77" spans="1:3" s="1" customFormat="1" x14ac:dyDescent="0.25">
      <c r="A77" s="34"/>
      <c r="B77" s="1" t="s">
        <v>17</v>
      </c>
      <c r="C77" s="27">
        <v>0.90700000000000003</v>
      </c>
    </row>
    <row r="78" spans="1:3" s="1" customFormat="1" x14ac:dyDescent="0.25">
      <c r="A78" s="34"/>
      <c r="B78" s="1" t="s">
        <v>18</v>
      </c>
      <c r="C78" s="27">
        <v>0.90079999999999993</v>
      </c>
    </row>
    <row r="79" spans="1:3" s="1" customFormat="1" x14ac:dyDescent="0.25">
      <c r="A79" s="34"/>
      <c r="B79" s="1" t="s">
        <v>19</v>
      </c>
      <c r="C79" s="27">
        <v>0.88500000000000001</v>
      </c>
    </row>
    <row r="80" spans="1:3" s="1" customFormat="1" x14ac:dyDescent="0.25">
      <c r="A80" s="34"/>
      <c r="B80" s="1" t="s">
        <v>20</v>
      </c>
      <c r="C80" s="27">
        <v>0.9355</v>
      </c>
    </row>
    <row r="81" spans="1:3" s="1" customFormat="1" x14ac:dyDescent="0.25">
      <c r="A81" s="34"/>
      <c r="B81" s="1" t="s">
        <v>21</v>
      </c>
      <c r="C81" s="27">
        <v>0.86439999999999995</v>
      </c>
    </row>
    <row r="82" spans="1:3" s="1" customFormat="1" x14ac:dyDescent="0.25">
      <c r="A82" s="31"/>
      <c r="B82" s="1" t="s">
        <v>22</v>
      </c>
      <c r="C82" s="27">
        <v>0.85709999999999997</v>
      </c>
    </row>
    <row r="83" spans="1:3" s="1" customFormat="1" x14ac:dyDescent="0.25">
      <c r="A83" s="33"/>
      <c r="B83" s="1" t="s">
        <v>23</v>
      </c>
      <c r="C83" s="27">
        <v>0.85159999999999991</v>
      </c>
    </row>
    <row r="84" spans="1:3" s="1" customFormat="1" x14ac:dyDescent="0.25">
      <c r="B84" s="33" t="s">
        <v>38</v>
      </c>
      <c r="C84" s="36">
        <v>0.89410000000000001</v>
      </c>
    </row>
    <row r="85" spans="1:3" s="1" customFormat="1" x14ac:dyDescent="0.25">
      <c r="A85" s="1" t="s">
        <v>35</v>
      </c>
      <c r="B85" s="1" t="s">
        <v>35</v>
      </c>
      <c r="C85" s="27"/>
    </row>
    <row r="86" spans="1:3" s="1" customFormat="1" x14ac:dyDescent="0.25">
      <c r="A86" s="34" t="s">
        <v>13</v>
      </c>
      <c r="B86" s="1" t="s">
        <v>15</v>
      </c>
      <c r="C86" s="27">
        <v>0.86900000000000011</v>
      </c>
    </row>
    <row r="87" spans="1:3" s="1" customFormat="1" x14ac:dyDescent="0.25">
      <c r="A87" s="34"/>
      <c r="B87" s="1" t="s">
        <v>16</v>
      </c>
      <c r="C87" s="27">
        <v>0.91769999999999996</v>
      </c>
    </row>
    <row r="88" spans="1:3" s="1" customFormat="1" x14ac:dyDescent="0.25">
      <c r="A88" s="34"/>
      <c r="B88" s="1" t="s">
        <v>17</v>
      </c>
      <c r="C88" s="27">
        <v>0.87230000000000008</v>
      </c>
    </row>
    <row r="89" spans="1:3" s="1" customFormat="1" x14ac:dyDescent="0.25">
      <c r="A89" s="34"/>
      <c r="B89" s="1" t="s">
        <v>18</v>
      </c>
      <c r="C89" s="27">
        <v>0.91489999999999994</v>
      </c>
    </row>
    <row r="90" spans="1:3" s="1" customFormat="1" x14ac:dyDescent="0.25">
      <c r="A90" s="34"/>
      <c r="B90" s="1" t="s">
        <v>19</v>
      </c>
      <c r="C90" s="27">
        <v>0.83409999999999995</v>
      </c>
    </row>
    <row r="91" spans="1:3" s="1" customFormat="1" x14ac:dyDescent="0.25">
      <c r="A91" s="34"/>
      <c r="B91" s="1" t="s">
        <v>20</v>
      </c>
      <c r="C91" s="27">
        <v>0.84510000000000007</v>
      </c>
    </row>
    <row r="92" spans="1:3" s="1" customFormat="1" x14ac:dyDescent="0.25">
      <c r="A92" s="34"/>
      <c r="B92" s="1" t="s">
        <v>21</v>
      </c>
      <c r="C92" s="27">
        <v>0.8801000000000001</v>
      </c>
    </row>
    <row r="93" spans="1:3" s="1" customFormat="1" x14ac:dyDescent="0.25">
      <c r="A93" s="31"/>
      <c r="B93" s="1" t="s">
        <v>22</v>
      </c>
      <c r="C93" s="27">
        <v>0.91959999999999997</v>
      </c>
    </row>
    <row r="94" spans="1:3" s="1" customFormat="1" x14ac:dyDescent="0.25">
      <c r="A94" s="33"/>
      <c r="B94" s="1" t="s">
        <v>23</v>
      </c>
      <c r="C94" s="27">
        <v>0.89430000000000009</v>
      </c>
    </row>
    <row r="95" spans="1:3" s="1" customFormat="1" x14ac:dyDescent="0.25">
      <c r="B95" s="33" t="s">
        <v>38</v>
      </c>
      <c r="C95" s="36">
        <v>0.89200000000000002</v>
      </c>
    </row>
    <row r="96" spans="1:3" s="1" customFormat="1" x14ac:dyDescent="0.25">
      <c r="A96" s="1" t="s">
        <v>35</v>
      </c>
      <c r="B96" s="1" t="s">
        <v>35</v>
      </c>
      <c r="C96" s="27"/>
    </row>
    <row r="97" spans="1:3" s="1" customFormat="1" x14ac:dyDescent="0.25">
      <c r="A97" s="34" t="s">
        <v>14</v>
      </c>
      <c r="B97" s="1" t="s">
        <v>15</v>
      </c>
      <c r="C97" s="27">
        <v>0.8508</v>
      </c>
    </row>
    <row r="98" spans="1:3" s="1" customFormat="1" x14ac:dyDescent="0.25">
      <c r="A98" s="34"/>
      <c r="B98" s="1" t="s">
        <v>16</v>
      </c>
      <c r="C98" s="27">
        <v>0.87430000000000008</v>
      </c>
    </row>
    <row r="99" spans="1:3" s="1" customFormat="1" x14ac:dyDescent="0.25">
      <c r="A99" s="34"/>
      <c r="B99" s="1" t="s">
        <v>17</v>
      </c>
      <c r="C99" s="27">
        <v>0.8024</v>
      </c>
    </row>
    <row r="100" spans="1:3" s="1" customFormat="1" x14ac:dyDescent="0.25">
      <c r="A100" s="34"/>
      <c r="B100" s="1" t="s">
        <v>18</v>
      </c>
      <c r="C100" s="27">
        <v>0.88180000000000003</v>
      </c>
    </row>
    <row r="101" spans="1:3" s="1" customFormat="1" x14ac:dyDescent="0.25">
      <c r="A101" s="34"/>
      <c r="B101" s="1" t="s">
        <v>19</v>
      </c>
      <c r="C101" s="27">
        <v>0.71599999999999997</v>
      </c>
    </row>
    <row r="102" spans="1:3" x14ac:dyDescent="0.25">
      <c r="A102" s="34"/>
      <c r="B102" s="1" t="s">
        <v>20</v>
      </c>
      <c r="C102" s="27">
        <v>0.96150000000000002</v>
      </c>
    </row>
    <row r="103" spans="1:3" x14ac:dyDescent="0.25">
      <c r="A103" s="34"/>
      <c r="B103" s="1" t="s">
        <v>21</v>
      </c>
      <c r="C103" s="27">
        <v>0.77290000000000003</v>
      </c>
    </row>
    <row r="104" spans="1:3" x14ac:dyDescent="0.25">
      <c r="A104" s="31"/>
      <c r="B104" s="1" t="s">
        <v>22</v>
      </c>
      <c r="C104" s="27">
        <v>0.81840000000000002</v>
      </c>
    </row>
    <row r="105" spans="1:3" x14ac:dyDescent="0.25">
      <c r="A105" s="33"/>
      <c r="B105" s="1" t="s">
        <v>23</v>
      </c>
      <c r="C105" s="27">
        <v>0.7793000000000001</v>
      </c>
    </row>
    <row r="106" spans="1:3" x14ac:dyDescent="0.25">
      <c r="A106" s="30"/>
      <c r="B106" s="33" t="s">
        <v>38</v>
      </c>
      <c r="C106" s="36">
        <v>0.82450000000000001</v>
      </c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105"/>
  <sheetViews>
    <sheetView topLeftCell="A27" workbookViewId="0">
      <selection activeCell="C32" sqref="C32"/>
    </sheetView>
  </sheetViews>
  <sheetFormatPr defaultRowHeight="15" x14ac:dyDescent="0.25"/>
  <cols>
    <col min="1" max="1" width="43" style="5" customWidth="1"/>
    <col min="2" max="2" width="13.28515625" style="5" customWidth="1"/>
    <col min="3" max="3" width="16.42578125" style="5" bestFit="1" customWidth="1"/>
    <col min="4" max="4" width="8.7109375" style="5" bestFit="1" customWidth="1"/>
    <col min="5" max="5" width="18.7109375" style="5" bestFit="1" customWidth="1"/>
    <col min="6" max="6" width="16" style="5" bestFit="1" customWidth="1"/>
    <col min="7" max="7" width="6.28515625" style="5" bestFit="1" customWidth="1"/>
    <col min="8" max="8" width="13.85546875" style="5" bestFit="1" customWidth="1"/>
    <col min="9" max="16384" width="9.140625" style="5"/>
  </cols>
  <sheetData>
    <row r="1" spans="1:8" s="9" customFormat="1" x14ac:dyDescent="0.25">
      <c r="A1" s="10" t="s">
        <v>68</v>
      </c>
      <c r="B1" s="19" t="s">
        <v>41</v>
      </c>
    </row>
    <row r="3" spans="1:8" x14ac:dyDescent="0.25">
      <c r="A3" s="29"/>
      <c r="B3" s="29"/>
      <c r="C3" s="37" t="s">
        <v>29</v>
      </c>
      <c r="D3" s="37" t="s">
        <v>30</v>
      </c>
      <c r="E3" s="37" t="s">
        <v>31</v>
      </c>
      <c r="F3" s="37" t="s">
        <v>32</v>
      </c>
      <c r="G3" s="37" t="s">
        <v>33</v>
      </c>
      <c r="H3" s="37" t="s">
        <v>34</v>
      </c>
    </row>
    <row r="4" spans="1:8" x14ac:dyDescent="0.25">
      <c r="A4" s="30" t="s">
        <v>42</v>
      </c>
      <c r="B4" s="1">
        <v>2010</v>
      </c>
      <c r="C4" s="38">
        <v>108</v>
      </c>
      <c r="D4" s="38">
        <v>182</v>
      </c>
      <c r="E4" s="38">
        <v>595</v>
      </c>
      <c r="F4" s="38">
        <v>2068</v>
      </c>
      <c r="G4" s="38">
        <v>3054</v>
      </c>
      <c r="H4" s="38">
        <v>864</v>
      </c>
    </row>
    <row r="5" spans="1:8" x14ac:dyDescent="0.25">
      <c r="A5" s="30"/>
      <c r="B5" s="1">
        <v>2012</v>
      </c>
      <c r="C5" s="38">
        <v>357</v>
      </c>
      <c r="D5" s="38">
        <v>775</v>
      </c>
      <c r="E5" s="38">
        <v>1610</v>
      </c>
      <c r="F5" s="38">
        <v>4148</v>
      </c>
      <c r="G5" s="38">
        <v>7353</v>
      </c>
      <c r="H5" s="38">
        <v>3802</v>
      </c>
    </row>
    <row r="6" spans="1:8" x14ac:dyDescent="0.25">
      <c r="A6" s="30"/>
      <c r="B6" s="1">
        <v>2014</v>
      </c>
      <c r="C6" s="38">
        <v>330</v>
      </c>
      <c r="D6" s="38">
        <v>590</v>
      </c>
      <c r="E6" s="38">
        <v>1484</v>
      </c>
      <c r="F6" s="38">
        <v>4180</v>
      </c>
      <c r="G6" s="38">
        <v>8396</v>
      </c>
      <c r="H6" s="38">
        <v>3356</v>
      </c>
    </row>
    <row r="7" spans="1:8" x14ac:dyDescent="0.25">
      <c r="A7" s="31"/>
      <c r="B7" s="1">
        <v>2016</v>
      </c>
      <c r="C7" s="38">
        <v>433</v>
      </c>
      <c r="D7" s="38">
        <v>738</v>
      </c>
      <c r="E7" s="38">
        <v>1832</v>
      </c>
      <c r="F7" s="38">
        <v>4787</v>
      </c>
      <c r="G7" s="38">
        <v>7717</v>
      </c>
      <c r="H7" s="38">
        <v>2735</v>
      </c>
    </row>
    <row r="8" spans="1:8" x14ac:dyDescent="0.25">
      <c r="A8" s="34"/>
      <c r="B8" s="1">
        <v>2018</v>
      </c>
      <c r="C8" s="1">
        <v>406</v>
      </c>
      <c r="D8" s="1">
        <v>645</v>
      </c>
      <c r="E8" s="1">
        <v>1600</v>
      </c>
      <c r="F8" s="1">
        <v>4843</v>
      </c>
      <c r="G8" s="1">
        <v>7713</v>
      </c>
      <c r="H8" s="1">
        <v>2843</v>
      </c>
    </row>
    <row r="9" spans="1:8" x14ac:dyDescent="0.25">
      <c r="A9" s="1"/>
      <c r="B9" s="1"/>
      <c r="C9" s="38"/>
      <c r="D9" s="38"/>
      <c r="E9" s="38"/>
      <c r="F9" s="38"/>
      <c r="G9" s="38"/>
      <c r="H9" s="38"/>
    </row>
    <row r="10" spans="1:8" x14ac:dyDescent="0.25">
      <c r="A10" s="30" t="s">
        <v>43</v>
      </c>
      <c r="B10" s="1">
        <v>2010</v>
      </c>
      <c r="C10" s="38">
        <v>19</v>
      </c>
      <c r="D10" s="38">
        <v>34</v>
      </c>
      <c r="E10" s="38">
        <v>84</v>
      </c>
      <c r="F10" s="38">
        <v>171</v>
      </c>
      <c r="G10" s="38">
        <v>183</v>
      </c>
      <c r="H10" s="38">
        <v>78</v>
      </c>
    </row>
    <row r="11" spans="1:8" x14ac:dyDescent="0.25">
      <c r="A11" s="30"/>
      <c r="B11" s="1">
        <v>2012</v>
      </c>
      <c r="C11" s="38">
        <v>39</v>
      </c>
      <c r="D11" s="38">
        <v>65</v>
      </c>
      <c r="E11" s="38">
        <v>157</v>
      </c>
      <c r="F11" s="38">
        <v>298</v>
      </c>
      <c r="G11" s="38">
        <v>464</v>
      </c>
      <c r="H11" s="38">
        <v>226</v>
      </c>
    </row>
    <row r="12" spans="1:8" x14ac:dyDescent="0.25">
      <c r="A12" s="30"/>
      <c r="B12" s="1">
        <v>2014</v>
      </c>
      <c r="C12" s="38">
        <v>31</v>
      </c>
      <c r="D12" s="38">
        <v>58</v>
      </c>
      <c r="E12" s="38">
        <v>147</v>
      </c>
      <c r="F12" s="38">
        <v>231</v>
      </c>
      <c r="G12" s="38">
        <v>353</v>
      </c>
      <c r="H12" s="38">
        <v>172</v>
      </c>
    </row>
    <row r="13" spans="1:8" x14ac:dyDescent="0.25">
      <c r="A13" s="31"/>
      <c r="B13" s="1">
        <v>2016</v>
      </c>
      <c r="C13" s="38">
        <v>85</v>
      </c>
      <c r="D13" s="38">
        <v>141</v>
      </c>
      <c r="E13" s="38">
        <v>243</v>
      </c>
      <c r="F13" s="38">
        <v>329</v>
      </c>
      <c r="G13" s="38">
        <v>237</v>
      </c>
      <c r="H13" s="38">
        <v>83</v>
      </c>
    </row>
    <row r="14" spans="1:8" x14ac:dyDescent="0.25">
      <c r="A14" s="34"/>
      <c r="B14" s="1">
        <v>2018</v>
      </c>
      <c r="C14" s="1">
        <v>70</v>
      </c>
      <c r="D14" s="1">
        <v>108</v>
      </c>
      <c r="E14" s="1">
        <v>223</v>
      </c>
      <c r="F14" s="1">
        <v>335</v>
      </c>
      <c r="G14" s="1">
        <v>309</v>
      </c>
      <c r="H14" s="1">
        <v>108</v>
      </c>
    </row>
    <row r="15" spans="1:8" x14ac:dyDescent="0.25">
      <c r="A15" s="1"/>
      <c r="B15" s="1"/>
      <c r="C15" s="38"/>
      <c r="D15" s="38"/>
      <c r="E15" s="38"/>
      <c r="F15" s="38"/>
      <c r="G15" s="38"/>
      <c r="H15" s="38"/>
    </row>
    <row r="16" spans="1:8" x14ac:dyDescent="0.25">
      <c r="A16" s="30" t="s">
        <v>44</v>
      </c>
      <c r="B16" s="1">
        <v>2010</v>
      </c>
      <c r="C16" s="38">
        <v>10</v>
      </c>
      <c r="D16" s="38">
        <v>21</v>
      </c>
      <c r="E16" s="38">
        <v>42</v>
      </c>
      <c r="F16" s="38">
        <v>91</v>
      </c>
      <c r="G16" s="38">
        <v>81</v>
      </c>
      <c r="H16" s="38">
        <v>27</v>
      </c>
    </row>
    <row r="17" spans="1:8" x14ac:dyDescent="0.25">
      <c r="A17" s="30"/>
      <c r="B17" s="1">
        <v>2012</v>
      </c>
      <c r="C17" s="38">
        <v>40</v>
      </c>
      <c r="D17" s="38">
        <v>63</v>
      </c>
      <c r="E17" s="38">
        <v>94</v>
      </c>
      <c r="F17" s="38">
        <v>172</v>
      </c>
      <c r="G17" s="38">
        <v>257</v>
      </c>
      <c r="H17" s="38">
        <v>187</v>
      </c>
    </row>
    <row r="18" spans="1:8" x14ac:dyDescent="0.25">
      <c r="A18" s="30"/>
      <c r="B18" s="1">
        <v>2014</v>
      </c>
      <c r="C18" s="38">
        <v>34</v>
      </c>
      <c r="D18" s="38">
        <v>58</v>
      </c>
      <c r="E18" s="38">
        <v>89</v>
      </c>
      <c r="F18" s="38">
        <v>236</v>
      </c>
      <c r="G18" s="38">
        <v>315</v>
      </c>
      <c r="H18" s="38">
        <v>176</v>
      </c>
    </row>
    <row r="19" spans="1:8" x14ac:dyDescent="0.25">
      <c r="A19" s="31"/>
      <c r="B19" s="1">
        <v>2016</v>
      </c>
      <c r="C19" s="38">
        <v>84</v>
      </c>
      <c r="D19" s="38">
        <v>104</v>
      </c>
      <c r="E19" s="38">
        <v>204</v>
      </c>
      <c r="F19" s="38">
        <v>315</v>
      </c>
      <c r="G19" s="38">
        <v>241</v>
      </c>
      <c r="H19" s="38">
        <v>106</v>
      </c>
    </row>
    <row r="20" spans="1:8" x14ac:dyDescent="0.25">
      <c r="A20" s="34"/>
      <c r="B20" s="1">
        <v>2018</v>
      </c>
      <c r="C20" s="1">
        <v>55</v>
      </c>
      <c r="D20" s="1">
        <v>80</v>
      </c>
      <c r="E20" s="1">
        <v>154</v>
      </c>
      <c r="F20" s="1">
        <v>363</v>
      </c>
      <c r="G20" s="1">
        <v>371</v>
      </c>
      <c r="H20" s="1">
        <v>192</v>
      </c>
    </row>
    <row r="21" spans="1:8" x14ac:dyDescent="0.25">
      <c r="A21" s="1"/>
      <c r="B21" s="1"/>
      <c r="C21" s="38"/>
      <c r="D21" s="38"/>
      <c r="E21" s="38"/>
      <c r="F21" s="38"/>
      <c r="G21" s="38"/>
      <c r="H21" s="38"/>
    </row>
    <row r="22" spans="1:8" x14ac:dyDescent="0.25">
      <c r="A22" s="30" t="s">
        <v>45</v>
      </c>
      <c r="B22" s="1">
        <v>2010</v>
      </c>
      <c r="C22" s="38">
        <v>20</v>
      </c>
      <c r="D22" s="38">
        <v>38</v>
      </c>
      <c r="E22" s="38">
        <v>114</v>
      </c>
      <c r="F22" s="38">
        <v>529</v>
      </c>
      <c r="G22" s="38">
        <v>631</v>
      </c>
      <c r="H22" s="38">
        <v>182</v>
      </c>
    </row>
    <row r="23" spans="1:8" x14ac:dyDescent="0.25">
      <c r="A23" s="30"/>
      <c r="B23" s="1">
        <v>2012</v>
      </c>
      <c r="C23" s="38">
        <v>48</v>
      </c>
      <c r="D23" s="38">
        <v>123</v>
      </c>
      <c r="E23" s="38">
        <v>280</v>
      </c>
      <c r="F23" s="38">
        <v>880</v>
      </c>
      <c r="G23" s="38">
        <v>1795</v>
      </c>
      <c r="H23" s="38">
        <v>979</v>
      </c>
    </row>
    <row r="24" spans="1:8" x14ac:dyDescent="0.25">
      <c r="A24" s="30"/>
      <c r="B24" s="1">
        <v>2014</v>
      </c>
      <c r="C24" s="38">
        <v>63</v>
      </c>
      <c r="D24" s="38">
        <v>88</v>
      </c>
      <c r="E24" s="38">
        <v>226</v>
      </c>
      <c r="F24" s="38">
        <v>1069</v>
      </c>
      <c r="G24" s="38">
        <v>2005</v>
      </c>
      <c r="H24" s="38">
        <v>811</v>
      </c>
    </row>
    <row r="25" spans="1:8" x14ac:dyDescent="0.25">
      <c r="A25" s="31"/>
      <c r="B25" s="1">
        <v>2016</v>
      </c>
      <c r="C25" s="38">
        <v>104</v>
      </c>
      <c r="D25" s="38">
        <v>138</v>
      </c>
      <c r="E25" s="38">
        <v>420</v>
      </c>
      <c r="F25" s="38">
        <v>1521</v>
      </c>
      <c r="G25" s="38">
        <v>1928</v>
      </c>
      <c r="H25" s="38">
        <v>635</v>
      </c>
    </row>
    <row r="26" spans="1:8" x14ac:dyDescent="0.25">
      <c r="A26" s="34"/>
      <c r="B26" s="1">
        <v>2018</v>
      </c>
      <c r="C26" s="1">
        <v>49</v>
      </c>
      <c r="D26" s="1">
        <v>93</v>
      </c>
      <c r="E26" s="1">
        <v>231</v>
      </c>
      <c r="F26" s="1">
        <v>1220</v>
      </c>
      <c r="G26" s="1">
        <v>1810</v>
      </c>
      <c r="H26" s="1">
        <v>661</v>
      </c>
    </row>
    <row r="27" spans="1:8" x14ac:dyDescent="0.25">
      <c r="A27" s="1"/>
      <c r="B27" s="1"/>
      <c r="C27" s="38"/>
      <c r="D27" s="38"/>
      <c r="E27" s="38"/>
      <c r="F27" s="38"/>
      <c r="G27" s="38"/>
      <c r="H27" s="38"/>
    </row>
    <row r="28" spans="1:8" x14ac:dyDescent="0.25">
      <c r="A28" s="30" t="s">
        <v>46</v>
      </c>
      <c r="B28" s="1">
        <v>2010</v>
      </c>
      <c r="C28" s="38">
        <v>94</v>
      </c>
      <c r="D28" s="38">
        <v>156</v>
      </c>
      <c r="E28" s="38">
        <v>483</v>
      </c>
      <c r="F28" s="38">
        <v>1946</v>
      </c>
      <c r="G28" s="38">
        <v>3117</v>
      </c>
      <c r="H28" s="38">
        <v>1181</v>
      </c>
    </row>
    <row r="29" spans="1:8" x14ac:dyDescent="0.25">
      <c r="A29" s="30"/>
      <c r="B29" s="1">
        <v>2012</v>
      </c>
      <c r="C29" s="38">
        <v>274</v>
      </c>
      <c r="D29" s="38">
        <v>643</v>
      </c>
      <c r="E29" s="38">
        <v>1732</v>
      </c>
      <c r="F29" s="38">
        <v>4905</v>
      </c>
      <c r="G29" s="38">
        <v>8970</v>
      </c>
      <c r="H29" s="38">
        <v>4539</v>
      </c>
    </row>
    <row r="30" spans="1:8" x14ac:dyDescent="0.25">
      <c r="A30" s="30"/>
      <c r="B30" s="1">
        <v>2014</v>
      </c>
      <c r="C30" s="38">
        <v>239</v>
      </c>
      <c r="D30" s="38">
        <v>367</v>
      </c>
      <c r="E30" s="38">
        <v>1163</v>
      </c>
      <c r="F30" s="38">
        <v>5089</v>
      </c>
      <c r="G30" s="38">
        <v>10783</v>
      </c>
      <c r="H30" s="38">
        <v>5009</v>
      </c>
    </row>
    <row r="31" spans="1:8" x14ac:dyDescent="0.25">
      <c r="A31" s="31"/>
      <c r="B31" s="1">
        <v>2016</v>
      </c>
      <c r="C31" s="38">
        <v>433</v>
      </c>
      <c r="D31" s="38">
        <v>430</v>
      </c>
      <c r="E31" s="38">
        <v>1428</v>
      </c>
      <c r="F31" s="38">
        <v>5816</v>
      </c>
      <c r="G31" s="38">
        <v>10709</v>
      </c>
      <c r="H31" s="38">
        <v>4417</v>
      </c>
    </row>
    <row r="32" spans="1:8" x14ac:dyDescent="0.25">
      <c r="A32" s="34"/>
      <c r="B32" s="1">
        <v>2018</v>
      </c>
      <c r="C32" s="1">
        <v>359</v>
      </c>
      <c r="D32" s="1">
        <v>321</v>
      </c>
      <c r="E32" s="1">
        <v>1148</v>
      </c>
      <c r="F32" s="1">
        <v>5093</v>
      </c>
      <c r="G32" s="1">
        <v>10682</v>
      </c>
      <c r="H32" s="1">
        <v>4911</v>
      </c>
    </row>
    <row r="33" spans="1:8" x14ac:dyDescent="0.25">
      <c r="A33" s="1"/>
      <c r="B33" s="1"/>
      <c r="C33" s="38"/>
      <c r="D33" s="38"/>
      <c r="E33" s="38"/>
      <c r="F33" s="38"/>
      <c r="G33" s="38"/>
      <c r="H33" s="38"/>
    </row>
    <row r="34" spans="1:8" x14ac:dyDescent="0.25">
      <c r="A34" s="30" t="s">
        <v>47</v>
      </c>
      <c r="B34" s="1">
        <v>2010</v>
      </c>
      <c r="C34" s="38">
        <v>23</v>
      </c>
      <c r="D34" s="38">
        <v>36</v>
      </c>
      <c r="E34" s="38">
        <v>148</v>
      </c>
      <c r="F34" s="38">
        <v>518</v>
      </c>
      <c r="G34" s="38">
        <v>975</v>
      </c>
      <c r="H34" s="38">
        <v>332</v>
      </c>
    </row>
    <row r="35" spans="1:8" x14ac:dyDescent="0.25">
      <c r="A35" s="30"/>
      <c r="B35" s="1">
        <v>2012</v>
      </c>
      <c r="C35" s="38">
        <v>76</v>
      </c>
      <c r="D35" s="38">
        <v>219</v>
      </c>
      <c r="E35" s="38">
        <v>442</v>
      </c>
      <c r="F35" s="38">
        <v>1345</v>
      </c>
      <c r="G35" s="38">
        <v>2335</v>
      </c>
      <c r="H35" s="38">
        <v>1177</v>
      </c>
    </row>
    <row r="36" spans="1:8" x14ac:dyDescent="0.25">
      <c r="A36" s="30"/>
      <c r="B36" s="1">
        <v>2014</v>
      </c>
      <c r="C36" s="38">
        <v>75</v>
      </c>
      <c r="D36" s="38">
        <v>104</v>
      </c>
      <c r="E36" s="38">
        <v>307</v>
      </c>
      <c r="F36" s="38">
        <v>1325</v>
      </c>
      <c r="G36" s="38">
        <v>2843</v>
      </c>
      <c r="H36" s="38">
        <v>1346</v>
      </c>
    </row>
    <row r="37" spans="1:8" x14ac:dyDescent="0.25">
      <c r="A37" s="31"/>
      <c r="B37" s="1">
        <v>2016</v>
      </c>
      <c r="C37" s="38">
        <v>127</v>
      </c>
      <c r="D37" s="38">
        <v>151</v>
      </c>
      <c r="E37" s="38">
        <v>442</v>
      </c>
      <c r="F37" s="38">
        <v>1618</v>
      </c>
      <c r="G37" s="38">
        <v>2714</v>
      </c>
      <c r="H37" s="38">
        <v>1125</v>
      </c>
    </row>
    <row r="38" spans="1:8" x14ac:dyDescent="0.25">
      <c r="A38" s="34"/>
      <c r="B38" s="1">
        <v>2018</v>
      </c>
      <c r="C38" s="1">
        <v>216</v>
      </c>
      <c r="D38" s="1">
        <v>227</v>
      </c>
      <c r="E38" s="1">
        <v>670</v>
      </c>
      <c r="F38" s="1">
        <v>2270</v>
      </c>
      <c r="G38" s="1">
        <v>4133</v>
      </c>
      <c r="H38" s="1">
        <v>1844</v>
      </c>
    </row>
    <row r="40" spans="1:8" x14ac:dyDescent="0.25">
      <c r="A40" s="29" t="s">
        <v>114</v>
      </c>
      <c r="B40" s="29"/>
      <c r="C40" s="39" t="s">
        <v>115</v>
      </c>
    </row>
    <row r="41" spans="1:8" x14ac:dyDescent="0.25">
      <c r="A41" s="30" t="s">
        <v>42</v>
      </c>
      <c r="B41" s="1" t="s">
        <v>15</v>
      </c>
      <c r="C41" s="40">
        <v>0.78269999999999995</v>
      </c>
    </row>
    <row r="42" spans="1:8" x14ac:dyDescent="0.25">
      <c r="A42" s="30"/>
      <c r="B42" s="1" t="s">
        <v>16</v>
      </c>
      <c r="C42" s="40">
        <v>0.88670000000000004</v>
      </c>
    </row>
    <row r="43" spans="1:8" x14ac:dyDescent="0.25">
      <c r="A43" s="30"/>
      <c r="B43" s="1" t="s">
        <v>17</v>
      </c>
      <c r="C43" s="40">
        <v>0.89249999999999996</v>
      </c>
    </row>
    <row r="44" spans="1:8" x14ac:dyDescent="0.25">
      <c r="A44" s="30"/>
      <c r="B44" s="1" t="s">
        <v>18</v>
      </c>
      <c r="C44" s="40">
        <v>0.88690000000000002</v>
      </c>
    </row>
    <row r="45" spans="1:8" x14ac:dyDescent="0.25">
      <c r="A45" s="30"/>
      <c r="B45" s="1" t="s">
        <v>19</v>
      </c>
      <c r="C45" s="40">
        <v>0.91819999999999991</v>
      </c>
    </row>
    <row r="46" spans="1:8" x14ac:dyDescent="0.25">
      <c r="A46" s="30"/>
      <c r="B46" s="1" t="s">
        <v>20</v>
      </c>
      <c r="C46" s="40">
        <v>0.89690000000000003</v>
      </c>
    </row>
    <row r="47" spans="1:8" x14ac:dyDescent="0.25">
      <c r="A47" s="30"/>
      <c r="B47" s="1" t="s">
        <v>21</v>
      </c>
      <c r="C47" s="40">
        <v>0.82069999999999999</v>
      </c>
    </row>
    <row r="48" spans="1:8" x14ac:dyDescent="0.25">
      <c r="A48" s="30"/>
      <c r="B48" s="1" t="s">
        <v>22</v>
      </c>
      <c r="C48" s="40">
        <v>0.82799999999999996</v>
      </c>
    </row>
    <row r="49" spans="1:3" x14ac:dyDescent="0.25">
      <c r="A49" s="31"/>
      <c r="B49" s="1" t="s">
        <v>23</v>
      </c>
      <c r="C49" s="40">
        <v>0.76400000000000001</v>
      </c>
    </row>
    <row r="50" spans="1:3" x14ac:dyDescent="0.25">
      <c r="A50" s="33"/>
      <c r="B50" s="33" t="s">
        <v>38</v>
      </c>
      <c r="C50" s="39">
        <v>0.85309999999999997</v>
      </c>
    </row>
    <row r="51" spans="1:3" x14ac:dyDescent="0.25">
      <c r="A51" s="1" t="s">
        <v>35</v>
      </c>
      <c r="B51" s="1" t="s">
        <v>35</v>
      </c>
      <c r="C51" s="40"/>
    </row>
    <row r="52" spans="1:3" x14ac:dyDescent="0.25">
      <c r="A52" s="30" t="s">
        <v>43</v>
      </c>
      <c r="B52" s="1" t="s">
        <v>15</v>
      </c>
      <c r="C52" s="40">
        <v>0.61990000000000001</v>
      </c>
    </row>
    <row r="53" spans="1:3" x14ac:dyDescent="0.25">
      <c r="A53" s="30"/>
      <c r="B53" s="1" t="s">
        <v>16</v>
      </c>
      <c r="C53" s="40">
        <v>0.56779999999999997</v>
      </c>
    </row>
    <row r="54" spans="1:3" x14ac:dyDescent="0.25">
      <c r="A54" s="30"/>
      <c r="B54" s="1" t="s">
        <v>17</v>
      </c>
      <c r="C54" s="40">
        <v>0.69090000000000007</v>
      </c>
    </row>
    <row r="55" spans="1:3" x14ac:dyDescent="0.25">
      <c r="A55" s="30"/>
      <c r="B55" s="1" t="s">
        <v>18</v>
      </c>
      <c r="C55" s="40">
        <v>0.71</v>
      </c>
    </row>
    <row r="56" spans="1:3" x14ac:dyDescent="0.25">
      <c r="A56" s="30"/>
      <c r="B56" s="1" t="s">
        <v>19</v>
      </c>
      <c r="C56" s="40">
        <v>0.66670000000000007</v>
      </c>
    </row>
    <row r="57" spans="1:3" x14ac:dyDescent="0.25">
      <c r="A57" s="30"/>
      <c r="B57" s="1" t="s">
        <v>20</v>
      </c>
      <c r="C57" s="40">
        <v>0.36359999999999998</v>
      </c>
    </row>
    <row r="58" spans="1:3" x14ac:dyDescent="0.25">
      <c r="A58" s="30"/>
      <c r="B58" s="1" t="s">
        <v>21</v>
      </c>
      <c r="C58" s="40">
        <v>0.6522</v>
      </c>
    </row>
    <row r="59" spans="1:3" x14ac:dyDescent="0.25">
      <c r="A59" s="30"/>
      <c r="B59" s="1" t="s">
        <v>22</v>
      </c>
      <c r="C59" s="40">
        <v>0.72109999999999996</v>
      </c>
    </row>
    <row r="60" spans="1:3" x14ac:dyDescent="0.25">
      <c r="A60" s="31"/>
      <c r="B60" s="1" t="s">
        <v>23</v>
      </c>
      <c r="C60" s="40">
        <v>0.65239999999999998</v>
      </c>
    </row>
    <row r="61" spans="1:3" x14ac:dyDescent="0.25">
      <c r="A61" s="41"/>
      <c r="B61" s="33" t="s">
        <v>38</v>
      </c>
      <c r="C61" s="39">
        <v>0.6522</v>
      </c>
    </row>
    <row r="62" spans="1:3" x14ac:dyDescent="0.25">
      <c r="A62" s="1" t="s">
        <v>35</v>
      </c>
      <c r="B62" s="1" t="s">
        <v>35</v>
      </c>
      <c r="C62" s="40"/>
    </row>
    <row r="63" spans="1:3" x14ac:dyDescent="0.25">
      <c r="A63" s="30" t="s">
        <v>44</v>
      </c>
      <c r="B63" s="1" t="s">
        <v>15</v>
      </c>
      <c r="C63" s="40">
        <v>0.73159999999999992</v>
      </c>
    </row>
    <row r="64" spans="1:3" x14ac:dyDescent="0.25">
      <c r="A64" s="30"/>
      <c r="B64" s="1" t="s">
        <v>16</v>
      </c>
      <c r="C64" s="40">
        <v>0.76239999999999997</v>
      </c>
    </row>
    <row r="65" spans="1:3" x14ac:dyDescent="0.25">
      <c r="A65" s="30"/>
      <c r="B65" s="1" t="s">
        <v>17</v>
      </c>
      <c r="C65" s="40">
        <v>0.7984</v>
      </c>
    </row>
    <row r="66" spans="1:3" x14ac:dyDescent="0.25">
      <c r="A66" s="30"/>
      <c r="B66" s="1" t="s">
        <v>18</v>
      </c>
      <c r="C66" s="40">
        <v>0.78459999999999996</v>
      </c>
    </row>
    <row r="67" spans="1:3" x14ac:dyDescent="0.25">
      <c r="A67" s="30"/>
      <c r="B67" s="1" t="s">
        <v>19</v>
      </c>
      <c r="C67" s="40">
        <v>0.63329999999999997</v>
      </c>
    </row>
    <row r="68" spans="1:3" x14ac:dyDescent="0.25">
      <c r="A68" s="30"/>
      <c r="B68" s="1" t="s">
        <v>20</v>
      </c>
      <c r="C68" s="40">
        <v>0.86</v>
      </c>
    </row>
    <row r="69" spans="1:3" x14ac:dyDescent="0.25">
      <c r="A69" s="30"/>
      <c r="B69" s="1" t="s">
        <v>21</v>
      </c>
      <c r="C69" s="40">
        <v>0.76969999999999994</v>
      </c>
    </row>
    <row r="70" spans="1:3" x14ac:dyDescent="0.25">
      <c r="A70" s="30"/>
      <c r="B70" s="1" t="s">
        <v>22</v>
      </c>
      <c r="C70" s="40">
        <v>0.70209999999999995</v>
      </c>
    </row>
    <row r="71" spans="1:3" x14ac:dyDescent="0.25">
      <c r="A71" s="31"/>
      <c r="B71" s="1" t="s">
        <v>23</v>
      </c>
      <c r="C71" s="40">
        <v>0.6129</v>
      </c>
    </row>
    <row r="72" spans="1:3" x14ac:dyDescent="0.25">
      <c r="A72" s="41"/>
      <c r="B72" s="33" t="s">
        <v>38</v>
      </c>
      <c r="C72" s="39">
        <v>0.76209999999999989</v>
      </c>
    </row>
    <row r="73" spans="1:3" x14ac:dyDescent="0.25">
      <c r="A73" s="1" t="s">
        <v>35</v>
      </c>
      <c r="B73" s="1" t="s">
        <v>35</v>
      </c>
      <c r="C73" s="40"/>
    </row>
    <row r="74" spans="1:3" x14ac:dyDescent="0.25">
      <c r="A74" s="30" t="s">
        <v>45</v>
      </c>
      <c r="B74" s="1" t="s">
        <v>15</v>
      </c>
      <c r="C74" s="40">
        <v>0.90849999999999997</v>
      </c>
    </row>
    <row r="75" spans="1:3" x14ac:dyDescent="0.25">
      <c r="A75" s="30"/>
      <c r="B75" s="1" t="s">
        <v>16</v>
      </c>
      <c r="C75" s="40">
        <v>0.93920000000000003</v>
      </c>
    </row>
    <row r="76" spans="1:3" x14ac:dyDescent="0.25">
      <c r="A76" s="30"/>
      <c r="B76" s="1" t="s">
        <v>17</v>
      </c>
      <c r="C76" s="40">
        <v>0.92610000000000003</v>
      </c>
    </row>
    <row r="77" spans="1:3" x14ac:dyDescent="0.25">
      <c r="A77" s="30"/>
      <c r="B77" s="1" t="s">
        <v>18</v>
      </c>
      <c r="C77" s="40">
        <v>0.92359999999999998</v>
      </c>
    </row>
    <row r="78" spans="1:3" x14ac:dyDescent="0.25">
      <c r="A78" s="30"/>
      <c r="B78" s="1" t="s">
        <v>19</v>
      </c>
      <c r="C78" s="40">
        <v>0.94550000000000001</v>
      </c>
    </row>
    <row r="79" spans="1:3" x14ac:dyDescent="0.25">
      <c r="A79" s="30"/>
      <c r="B79" s="1" t="s">
        <v>20</v>
      </c>
      <c r="C79" s="40">
        <v>0.91549999999999998</v>
      </c>
    </row>
    <row r="80" spans="1:3" x14ac:dyDescent="0.25">
      <c r="A80" s="30"/>
      <c r="B80" s="1" t="s">
        <v>21</v>
      </c>
      <c r="C80" s="40">
        <v>0.87239999999999995</v>
      </c>
    </row>
    <row r="81" spans="1:3" x14ac:dyDescent="0.25">
      <c r="A81" s="30"/>
      <c r="B81" s="1" t="s">
        <v>22</v>
      </c>
      <c r="C81" s="40">
        <v>0.88329999999999997</v>
      </c>
    </row>
    <row r="82" spans="1:3" x14ac:dyDescent="0.25">
      <c r="A82" s="31"/>
      <c r="B82" s="1" t="s">
        <v>23</v>
      </c>
      <c r="C82" s="40">
        <v>0.86529999999999996</v>
      </c>
    </row>
    <row r="83" spans="1:3" x14ac:dyDescent="0.25">
      <c r="A83" s="41"/>
      <c r="B83" s="33" t="s">
        <v>38</v>
      </c>
      <c r="C83" s="39">
        <v>0.9081999999999999</v>
      </c>
    </row>
    <row r="84" spans="1:3" x14ac:dyDescent="0.25">
      <c r="A84" s="1" t="s">
        <v>35</v>
      </c>
      <c r="B84" s="1" t="s">
        <v>35</v>
      </c>
      <c r="C84" s="40"/>
    </row>
    <row r="85" spans="1:3" x14ac:dyDescent="0.25">
      <c r="A85" s="30" t="s">
        <v>46</v>
      </c>
      <c r="B85" s="1" t="s">
        <v>15</v>
      </c>
      <c r="C85" s="40">
        <v>0.93090000000000006</v>
      </c>
    </row>
    <row r="86" spans="1:3" x14ac:dyDescent="0.25">
      <c r="A86" s="30"/>
      <c r="B86" s="1" t="s">
        <v>16</v>
      </c>
      <c r="C86" s="40">
        <v>0.92400000000000004</v>
      </c>
    </row>
    <row r="87" spans="1:3" x14ac:dyDescent="0.25">
      <c r="A87" s="30"/>
      <c r="B87" s="1" t="s">
        <v>17</v>
      </c>
      <c r="C87" s="40">
        <v>0.90400000000000003</v>
      </c>
    </row>
    <row r="88" spans="1:3" x14ac:dyDescent="0.25">
      <c r="A88" s="30"/>
      <c r="B88" s="1" t="s">
        <v>18</v>
      </c>
      <c r="C88" s="40">
        <v>0.9234</v>
      </c>
    </row>
    <row r="89" spans="1:3" x14ac:dyDescent="0.25">
      <c r="A89" s="30"/>
      <c r="B89" s="1" t="s">
        <v>19</v>
      </c>
      <c r="C89" s="40">
        <v>0.88249999999999995</v>
      </c>
    </row>
    <row r="90" spans="1:3" x14ac:dyDescent="0.25">
      <c r="A90" s="30"/>
      <c r="B90" s="1" t="s">
        <v>20</v>
      </c>
      <c r="C90" s="40">
        <v>0.92220000000000002</v>
      </c>
    </row>
    <row r="91" spans="1:3" x14ac:dyDescent="0.25">
      <c r="A91" s="30"/>
      <c r="B91" s="1" t="s">
        <v>21</v>
      </c>
      <c r="C91" s="40">
        <v>0.90390000000000004</v>
      </c>
    </row>
    <row r="92" spans="1:3" x14ac:dyDescent="0.25">
      <c r="A92" s="30"/>
      <c r="B92" s="1" t="s">
        <v>22</v>
      </c>
      <c r="C92" s="40">
        <v>0.92379999999999995</v>
      </c>
    </row>
    <row r="93" spans="1:3" x14ac:dyDescent="0.25">
      <c r="A93" s="31"/>
      <c r="B93" s="1" t="s">
        <v>23</v>
      </c>
      <c r="C93" s="40">
        <v>0.92749999999999999</v>
      </c>
    </row>
    <row r="94" spans="1:3" x14ac:dyDescent="0.25">
      <c r="A94" s="34"/>
      <c r="B94" s="33" t="s">
        <v>38</v>
      </c>
      <c r="C94" s="39">
        <v>0.91879999999999995</v>
      </c>
    </row>
    <row r="95" spans="1:3" x14ac:dyDescent="0.25">
      <c r="A95" s="41" t="s">
        <v>35</v>
      </c>
      <c r="B95" s="33" t="s">
        <v>35</v>
      </c>
      <c r="C95" s="40"/>
    </row>
    <row r="96" spans="1:3" x14ac:dyDescent="0.25">
      <c r="A96" s="30" t="s">
        <v>47</v>
      </c>
      <c r="B96" s="1" t="s">
        <v>15</v>
      </c>
      <c r="C96" s="40">
        <v>0.87569999999999992</v>
      </c>
    </row>
    <row r="97" spans="1:3" x14ac:dyDescent="0.25">
      <c r="A97" s="34"/>
      <c r="B97" s="1" t="s">
        <v>16</v>
      </c>
      <c r="C97" s="40">
        <v>0.88249999999999995</v>
      </c>
    </row>
    <row r="98" spans="1:3" x14ac:dyDescent="0.25">
      <c r="A98" s="34"/>
      <c r="B98" s="1" t="s">
        <v>17</v>
      </c>
      <c r="C98" s="40">
        <v>0.89529999999999998</v>
      </c>
    </row>
    <row r="99" spans="1:3" x14ac:dyDescent="0.25">
      <c r="A99" s="34"/>
      <c r="B99" s="1" t="s">
        <v>18</v>
      </c>
      <c r="C99" s="40">
        <v>0.89209999999999989</v>
      </c>
    </row>
    <row r="100" spans="1:3" x14ac:dyDescent="0.25">
      <c r="A100" s="34"/>
      <c r="B100" s="1" t="s">
        <v>19</v>
      </c>
      <c r="C100" s="40">
        <v>0.89939999999999998</v>
      </c>
    </row>
    <row r="101" spans="1:3" x14ac:dyDescent="0.25">
      <c r="A101" s="34"/>
      <c r="B101" s="1" t="s">
        <v>20</v>
      </c>
      <c r="C101" s="40">
        <v>0.8841</v>
      </c>
    </row>
    <row r="102" spans="1:3" x14ac:dyDescent="0.25">
      <c r="A102" s="34"/>
      <c r="B102" s="1" t="s">
        <v>21</v>
      </c>
      <c r="C102" s="40">
        <v>0.86459999999999992</v>
      </c>
    </row>
    <row r="103" spans="1:3" x14ac:dyDescent="0.25">
      <c r="A103" s="34"/>
      <c r="B103" s="1" t="s">
        <v>22</v>
      </c>
      <c r="C103" s="40">
        <v>0.89239999999999997</v>
      </c>
    </row>
    <row r="104" spans="1:3" x14ac:dyDescent="0.25">
      <c r="A104" s="31"/>
      <c r="B104" s="1" t="s">
        <v>23</v>
      </c>
      <c r="C104" s="40">
        <v>0.86</v>
      </c>
    </row>
    <row r="105" spans="1:3" x14ac:dyDescent="0.25">
      <c r="A105" s="33"/>
      <c r="B105" s="33" t="s">
        <v>38</v>
      </c>
      <c r="C105" s="39">
        <v>0.88109999999999999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EFE892CBD5B4AB58B5BD21D9247B4" ma:contentTypeVersion="0" ma:contentTypeDescription="Create a new document." ma:contentTypeScope="" ma:versionID="ff7331b0a4bbf2eadf51cff82313c4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B47E8-E75D-4EA1-8A52-A5D43697C651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1AA4EB-BDA0-41D6-B7A8-FC9241F6A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Chapter 7</vt:lpstr>
      <vt:lpstr>7.1.1</vt:lpstr>
      <vt:lpstr>7.1.2</vt:lpstr>
      <vt:lpstr>7.2.1</vt:lpstr>
      <vt:lpstr>7.2.2</vt:lpstr>
      <vt:lpstr>7.3.1</vt:lpstr>
      <vt:lpstr>7.3.2</vt:lpstr>
      <vt:lpstr>7.4.1</vt:lpstr>
      <vt:lpstr>7.4.2</vt:lpstr>
      <vt:lpstr>7.4.3</vt:lpstr>
      <vt:lpstr>7.4.4</vt:lpstr>
      <vt:lpstr>7.4.5</vt:lpstr>
    </vt:vector>
  </TitlesOfParts>
  <Manager/>
  <Company>University of California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Susannah</dc:creator>
  <cp:keywords/>
  <dc:description/>
  <cp:lastModifiedBy>jvanmatr</cp:lastModifiedBy>
  <dcterms:created xsi:type="dcterms:W3CDTF">2015-07-08T21:46:32Z</dcterms:created>
  <dcterms:modified xsi:type="dcterms:W3CDTF">2020-07-14T18:51:09Z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0x010100DBAEFE892CBD5B4AB58B5BD21D9247B4</vt:lpwstr>
  </property>
</Properties>
</file>